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0" windowWidth="5970" windowHeight="6450" tabRatio="861" activeTab="0"/>
  </bookViews>
  <sheets>
    <sheet name="Indice" sheetId="1" r:id="rId1"/>
    <sheet name="Alfonsino" sheetId="2" r:id="rId2"/>
    <sheet name="Anchoveta y Sardina Común" sheetId="3" r:id="rId3"/>
    <sheet name="Anch. y S. Española XV-II" sheetId="4" r:id="rId4"/>
    <sheet name="Anch y S. Española III-IV" sheetId="5" r:id="rId5"/>
    <sheet name="Bacalao de Profundidad" sheetId="6" r:id="rId6"/>
    <sheet name="Besugo" sheetId="7" r:id="rId7"/>
    <sheet name="Camaron Nailon" sheetId="8" r:id="rId8"/>
    <sheet name="Congrio Dorado" sheetId="9" r:id="rId9"/>
    <sheet name="Jurel" sheetId="10" r:id="rId10"/>
    <sheet name="Langostino Amarillo" sheetId="11" r:id="rId11"/>
    <sheet name="Langostino Colorado" sheetId="12" r:id="rId12"/>
    <sheet name="Merluza Común" sheetId="13" r:id="rId13"/>
    <sheet name="Merluza de 3 Aletas" sheetId="14" r:id="rId14"/>
    <sheet name="Merluza Cola" sheetId="15" r:id="rId15"/>
    <sheet name="M.del Sur (I)" sheetId="16" r:id="rId16"/>
    <sheet name="M.del Sur (A)" sheetId="17" r:id="rId17"/>
    <sheet name="Langostino Amarillo PEP" sheetId="18" r:id="rId18"/>
  </sheets>
  <definedNames/>
  <calcPr fullCalcOnLoad="1"/>
</workbook>
</file>

<file path=xl/sharedStrings.xml><?xml version="1.0" encoding="utf-8"?>
<sst xmlns="http://schemas.openxmlformats.org/spreadsheetml/2006/main" count="1158" uniqueCount="175">
  <si>
    <t>III Región</t>
  </si>
  <si>
    <t>IV Región</t>
  </si>
  <si>
    <t>ANCHOVETA Y SARDINA ESPAÑOLA</t>
  </si>
  <si>
    <t>MERLUZA DE COLA</t>
  </si>
  <si>
    <t>MERLUZA DE TRES ALETAS</t>
  </si>
  <si>
    <t>JUREL</t>
  </si>
  <si>
    <t>CONGRIO DORADO</t>
  </si>
  <si>
    <t>LANGOSTINO AMARILLO</t>
  </si>
  <si>
    <t>BACALAO DE PROFUNDIDAD</t>
  </si>
  <si>
    <t>BESUGO</t>
  </si>
  <si>
    <t>ALFONSINO</t>
  </si>
  <si>
    <t>Investigación</t>
  </si>
  <si>
    <t>VII Región</t>
  </si>
  <si>
    <t>VIII Región</t>
  </si>
  <si>
    <t>VI Región</t>
  </si>
  <si>
    <t>V Región</t>
  </si>
  <si>
    <t>Anchoveta</t>
  </si>
  <si>
    <t>Flota Artesanal</t>
  </si>
  <si>
    <t>Flota Industrial</t>
  </si>
  <si>
    <t>Fauna Acompañante</t>
  </si>
  <si>
    <t>tons.</t>
  </si>
  <si>
    <t>tons./año</t>
  </si>
  <si>
    <t>Cuota Global Anual de Captura</t>
  </si>
  <si>
    <t>Cuota Objetivo</t>
  </si>
  <si>
    <t>Sardina Española</t>
  </si>
  <si>
    <t>Area de Unidades de Pesquería   &gt;   III y IV Regiones</t>
  </si>
  <si>
    <t>Total Fauna Acompañante</t>
  </si>
  <si>
    <t>RAYA VOLANTIN</t>
  </si>
  <si>
    <t>Barcos Hieleros</t>
  </si>
  <si>
    <t>Barcos Fábrica</t>
  </si>
  <si>
    <t>CAMARON NAILON</t>
  </si>
  <si>
    <t>II Región</t>
  </si>
  <si>
    <t>Unidad de Pesquería V a X Región</t>
  </si>
  <si>
    <t>Unidad de Pesquería XI y XII Regiones</t>
  </si>
  <si>
    <t>de la Ley Nº 18.849</t>
  </si>
  <si>
    <t>Autorizados con anterioridad a la entrada en vigencia</t>
  </si>
  <si>
    <t>Autorizados conforme a lo dispuesto en el artículo 4º bis</t>
  </si>
  <si>
    <t>de la Ley Nº 19,713, incorporado por la Ley Nº 19.849 con</t>
  </si>
  <si>
    <t>anterioridad a la entrada en vigencia de la Ley Nº 18.849</t>
  </si>
  <si>
    <t>LANGOSTINO COLORADO</t>
  </si>
  <si>
    <t>( Pesquería de Sardina Española, Jurel y Caballa )</t>
  </si>
  <si>
    <t>( Pesquería de Anchoveta, Jurel y Caballa )</t>
  </si>
  <si>
    <t>Flota Industrial ( III y IV Región )</t>
  </si>
  <si>
    <t>Flota Artesanal ( III y IV Región )</t>
  </si>
  <si>
    <t>Objetivo ( III y IV Región )</t>
  </si>
  <si>
    <t>Objetivo ( III Región )</t>
  </si>
  <si>
    <t>Objetivo ( IV Región )</t>
  </si>
  <si>
    <t>MERLUZA COMUN</t>
  </si>
  <si>
    <t>MERLUZA DE 3 ALETAS</t>
  </si>
  <si>
    <t>Volver al Indice ...</t>
  </si>
  <si>
    <t>Enero</t>
  </si>
  <si>
    <t>IX Región</t>
  </si>
  <si>
    <t>Unidad de Pesquería Norte ( 41º28,6' al 47º L.S. )</t>
  </si>
  <si>
    <t>Unidad de Pesquería Sur ( 47º al 57º L.S. )</t>
  </si>
  <si>
    <t>Febrero</t>
  </si>
  <si>
    <t>Marzo</t>
  </si>
  <si>
    <t>Abril</t>
  </si>
  <si>
    <t>Mayo</t>
  </si>
  <si>
    <t>Junio</t>
  </si>
  <si>
    <t>Julio</t>
  </si>
  <si>
    <t>Septiembre</t>
  </si>
  <si>
    <t>Octubre</t>
  </si>
  <si>
    <t>Noviembre</t>
  </si>
  <si>
    <t>Diciembre</t>
  </si>
  <si>
    <t>Agosto</t>
  </si>
  <si>
    <t>VEDA</t>
  </si>
  <si>
    <t>X Región</t>
  </si>
  <si>
    <t>XI Región</t>
  </si>
  <si>
    <t>ANCHOVETA Y SARDINA COMUN</t>
  </si>
  <si>
    <t>MERLUZA DEL SUR</t>
  </si>
  <si>
    <t>Sector Artesanal</t>
  </si>
  <si>
    <t>Sector Industrial</t>
  </si>
  <si>
    <t>1º de Enero al 30 de Abril</t>
  </si>
  <si>
    <t>1º de Julio al 31 de Diciembre</t>
  </si>
  <si>
    <t>1º de Enero al 30 de Septiembre</t>
  </si>
  <si>
    <t>1º de Octubre al 31 de Diciembre</t>
  </si>
  <si>
    <t>1º de Enero al 30 de Junio</t>
  </si>
  <si>
    <t>1º de Enero al 31 de Octubre</t>
  </si>
  <si>
    <t>1º de Noviembre al 31 de Diciembre</t>
  </si>
  <si>
    <t>1º de Octubre a 31 de Diciembre</t>
  </si>
  <si>
    <t>1º de Enero al 31 de Marzo</t>
  </si>
  <si>
    <t>1º de Abril al 30 de Junio</t>
  </si>
  <si>
    <t>1º de Julio al 30 de Septiembre</t>
  </si>
  <si>
    <t>1º de Enero  al 31 de Julio</t>
  </si>
  <si>
    <t>1º de Agosto al 3º de Diciembre</t>
  </si>
  <si>
    <t>1º al 31 de Enero</t>
  </si>
  <si>
    <t>1º de Agosto al 31 de Diciembre</t>
  </si>
  <si>
    <t>1º de Marzo al 31 de Diciembre</t>
  </si>
  <si>
    <t>1º de Abril al 31 de Diciembre</t>
  </si>
  <si>
    <t>Haga CLICK sobre el Recurso que desea consultar...</t>
  </si>
  <si>
    <t>SECTOR ARTESANAL</t>
  </si>
  <si>
    <t>SECTOR INDUSTRIAL</t>
  </si>
  <si>
    <t>1º de Febrero al 31 de Diciembre</t>
  </si>
  <si>
    <t>V a X Regiones</t>
  </si>
  <si>
    <t>Anchoveta V a X Regiones</t>
  </si>
  <si>
    <t>Sardina Común V a X Regiones</t>
  </si>
  <si>
    <t>Remanente</t>
  </si>
  <si>
    <t>Al Sur del Paralelo 47º L.S.</t>
  </si>
  <si>
    <t>Mar Territorial y Zona Económica Exclusiva de la República, Continentales entre la III y X Regiones</t>
  </si>
  <si>
    <t xml:space="preserve"> </t>
  </si>
  <si>
    <t>1º de Enero al 31 de Julio</t>
  </si>
  <si>
    <t>Entre la II y VIII Regiones</t>
  </si>
  <si>
    <t>1º de Abril al 31 de Agosto</t>
  </si>
  <si>
    <t>1º de Septiembre al 31 de Diciembre</t>
  </si>
  <si>
    <t>Detalle Flota Industrial</t>
  </si>
  <si>
    <t>Detalle Flota Artesanal</t>
  </si>
  <si>
    <t>Sector Pesquero Industrial</t>
  </si>
  <si>
    <t>la entrada en vigencia de la Ley Nº 19.849</t>
  </si>
  <si>
    <t>Naves Industriales Autorizadas con anterioridad a</t>
  </si>
  <si>
    <t>Naves Industriales Autorizadas en virtud de lo</t>
  </si>
  <si>
    <t>incorporado por la Ley Nº 19.849</t>
  </si>
  <si>
    <t>Unidad de Pesquería Norte ( 41º28,6' al 47º LS )</t>
  </si>
  <si>
    <t>Unidad de Pesquería Sur ( 47º al 57º LS )</t>
  </si>
  <si>
    <t>Sector Pesquero Artesanal</t>
  </si>
  <si>
    <t>( Aguas Interiores de la X, XI y XII Regiones )</t>
  </si>
  <si>
    <t>Unidad de Pesquería &gt; III y IV Regiones</t>
  </si>
  <si>
    <t>Unidad de Pesquería &gt; V a IX Regiones</t>
  </si>
  <si>
    <t>Unidad de Pesquería &gt; III a X Regiones</t>
  </si>
  <si>
    <t>III y IV Regiones</t>
  </si>
  <si>
    <t>Página 1 / 2</t>
  </si>
  <si>
    <t>IV Región al paralelo 41º28,6' L.S.</t>
  </si>
  <si>
    <t>V a XII Regiones</t>
  </si>
  <si>
    <t>Mar Territorial y Zona Económica Exclusiva de la República, desde el paralelo 41º28,6' L.S. al Sur</t>
  </si>
  <si>
    <t>Autorizados con anterioridad a la entrada</t>
  </si>
  <si>
    <t>en vigencia de la Ley Nº 18.849</t>
  </si>
  <si>
    <t>incorporado  por Ley Nº 19.849</t>
  </si>
  <si>
    <t>Autorizados en virtud de lo dispuesto</t>
  </si>
  <si>
    <t>en el artículo 4º bis de la Ley Nº 19.713,</t>
  </si>
  <si>
    <r>
      <t xml:space="preserve">MERLUZA DEL SUR </t>
    </r>
    <r>
      <rPr>
        <b/>
        <sz val="10"/>
        <color indexed="56"/>
        <rFont val="Arial"/>
        <family val="2"/>
      </rPr>
      <t>( SECTOR ARTESANAL )</t>
    </r>
  </si>
  <si>
    <t>XII Región</t>
  </si>
  <si>
    <r>
      <t xml:space="preserve">MERLUZA DEL SUR </t>
    </r>
    <r>
      <rPr>
        <b/>
        <sz val="10"/>
        <color indexed="56"/>
        <rFont val="Arial"/>
        <family val="2"/>
      </rPr>
      <t>( SECTOR INDUSTRIAL  )</t>
    </r>
  </si>
  <si>
    <t>Unidades de Pesquería Norte y Sur, ubicadas entre los paralelos 41º28,6' L.S. y 57º L.S.</t>
  </si>
  <si>
    <t>Area de Unidades de Pesquería   &gt;   XV, I y II Regiones</t>
  </si>
  <si>
    <t>XV-I Región</t>
  </si>
  <si>
    <t>Unidad de Pesquería &gt; XV, I y II Regiones</t>
  </si>
  <si>
    <t>Unidad de Pesquería &gt; XIV y X Regiones</t>
  </si>
  <si>
    <t>XV y I Regiones</t>
  </si>
  <si>
    <t>XIV Región</t>
  </si>
  <si>
    <t>XV a X Regiones</t>
  </si>
  <si>
    <t>Entre el paralelo 41°28,6' L.S. y el 57° L.S.</t>
  </si>
  <si>
    <t>Mar Territorial y Zona Económica Exclusiva de la República, continentales e insulares, entre la XV y la XII Región</t>
  </si>
  <si>
    <t>XV a IV Regiones</t>
  </si>
  <si>
    <t>XIV a X Regiones</t>
  </si>
  <si>
    <t>1° Enero al 31 de Marzo</t>
  </si>
  <si>
    <t>1° de Abril al 31 de Diciembre</t>
  </si>
  <si>
    <t>dispuesto en el artículo 4º bis de la Ley Nº 19.713,</t>
  </si>
  <si>
    <t>a la entrada en vigencia de la Ley Nº 19.849</t>
  </si>
  <si>
    <t>Naves Industriales Autorizadas con anterioridad</t>
  </si>
  <si>
    <t>dispuesto en el artículo 4º bis de la Ley N°19.713</t>
  </si>
  <si>
    <t>1° de Enero al 31 de Marzo</t>
  </si>
  <si>
    <t>Aguas Interiores XIV, X, XI y XII Regiones</t>
  </si>
  <si>
    <t>V a VIII Regiones</t>
  </si>
  <si>
    <t>XIV</t>
  </si>
  <si>
    <t>X</t>
  </si>
  <si>
    <t>1º de Mayo al 31 de Agosto</t>
  </si>
  <si>
    <t>ANCHOVETA Y SARDINA ESPAÑOLA XV-II REGIONES</t>
  </si>
  <si>
    <t>III - IV Regiones</t>
  </si>
  <si>
    <t>UNIDAD DE PESQUERIA EN RECUPREACION</t>
  </si>
  <si>
    <t>Normativa Asociada D.E. N°1.676 de 2008</t>
  </si>
  <si>
    <t>Normativa Asociada D.E. N°1.675 de 2008</t>
  </si>
  <si>
    <t>Cuota de Captura 2009</t>
  </si>
  <si>
    <t>1º de Enero al 31 de Agosto</t>
  </si>
  <si>
    <t>XV - II Regiones</t>
  </si>
  <si>
    <t>ANCHOVETA Y SARDINA ESPAÑOLA III-IV REGIONES</t>
  </si>
  <si>
    <t>Normativa Asociada D.E. N° 1.541 de 2008</t>
  </si>
  <si>
    <t>1º de Enero al 28 de Febrero</t>
  </si>
  <si>
    <t>Unidad de Pesquería &gt; XV y II Regiones</t>
  </si>
  <si>
    <t>Cuota Objetivo Industrial</t>
  </si>
  <si>
    <t>Cuota Objetivo Artesanal</t>
  </si>
  <si>
    <t>Cuota Remanente</t>
  </si>
  <si>
    <t>Fauna acompañante</t>
  </si>
  <si>
    <t>Cuota Industrial</t>
  </si>
  <si>
    <t>Cuota Artesanal</t>
  </si>
  <si>
    <t>1º de Enero al 30 de Julio</t>
  </si>
  <si>
    <t>Normativa Asociada D.E. N°1.542 de 2008</t>
  </si>
</sst>
</file>

<file path=xl/styles.xml><?xml version="1.0" encoding="utf-8"?>
<styleSheet xmlns="http://schemas.openxmlformats.org/spreadsheetml/2006/main">
  <numFmts count="4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#,##0.0"/>
    <numFmt numFmtId="179" formatCode="0.0"/>
    <numFmt numFmtId="180" formatCode="0.000"/>
    <numFmt numFmtId="181" formatCode="0.0000"/>
    <numFmt numFmtId="182" formatCode="0.000000"/>
    <numFmt numFmtId="183" formatCode="0.00000"/>
    <numFmt numFmtId="184" formatCode="#,##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d\ &quot;de&quot;\ mmmm\ &quot;de&quot;\ yyyy"/>
    <numFmt numFmtId="189" formatCode="#,##0.0000"/>
    <numFmt numFmtId="190" formatCode="#,##0.00000"/>
    <numFmt numFmtId="191" formatCode="_-* #,##0.000_-;\-* #,##0.000_-;_-* &quot;-&quot;??_-;_-@_-"/>
    <numFmt numFmtId="192" formatCode="_-* #,##0.0_-;\-* #,##0.0_-;_-* &quot;-&quot;??_-;_-@_-"/>
    <numFmt numFmtId="193" formatCode="_-* #,##0_-;\-* #,##0_-;_-* &quot;-&quot;??_-;_-@_-"/>
    <numFmt numFmtId="194" formatCode="#,##0.0000_ ;\-#,##0.0000\ "/>
    <numFmt numFmtId="195" formatCode="#,##0_ ;\-#,##0\ "/>
  </numFmts>
  <fonts count="5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color indexed="12"/>
      <name val="Arial"/>
      <family val="2"/>
    </font>
    <font>
      <b/>
      <sz val="12"/>
      <color indexed="62"/>
      <name val="Arial"/>
      <family val="2"/>
    </font>
    <font>
      <sz val="10"/>
      <color indexed="62"/>
      <name val="Arial"/>
      <family val="2"/>
    </font>
    <font>
      <sz val="12"/>
      <color indexed="62"/>
      <name val="Arial"/>
      <family val="2"/>
    </font>
    <font>
      <b/>
      <sz val="10"/>
      <color indexed="62"/>
      <name val="Arial"/>
      <family val="2"/>
    </font>
    <font>
      <sz val="8"/>
      <color indexed="62"/>
      <name val="Arial"/>
      <family val="2"/>
    </font>
    <font>
      <b/>
      <sz val="8"/>
      <color indexed="62"/>
      <name val="Arial"/>
      <family val="2"/>
    </font>
    <font>
      <b/>
      <sz val="10"/>
      <color indexed="18"/>
      <name val="Arial"/>
      <family val="2"/>
    </font>
    <font>
      <b/>
      <u val="single"/>
      <sz val="8"/>
      <color indexed="12"/>
      <name val="Arial"/>
      <family val="2"/>
    </font>
    <font>
      <b/>
      <u val="single"/>
      <sz val="8"/>
      <name val="Arial"/>
      <family val="2"/>
    </font>
    <font>
      <sz val="12"/>
      <color indexed="55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4"/>
      <name val="Arial"/>
      <family val="2"/>
    </font>
    <font>
      <sz val="14"/>
      <color indexed="6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color indexed="56"/>
      <name val="Arial"/>
      <family val="2"/>
    </font>
    <font>
      <sz val="14"/>
      <color indexed="56"/>
      <name val="Arial"/>
      <family val="2"/>
    </font>
    <font>
      <b/>
      <sz val="12"/>
      <color indexed="56"/>
      <name val="Arial"/>
      <family val="2"/>
    </font>
    <font>
      <sz val="12"/>
      <color indexed="56"/>
      <name val="Arial"/>
      <family val="2"/>
    </font>
    <font>
      <b/>
      <sz val="8"/>
      <color indexed="56"/>
      <name val="Arial"/>
      <family val="2"/>
    </font>
    <font>
      <b/>
      <sz val="10"/>
      <color indexed="10"/>
      <name val="Arial"/>
      <family val="2"/>
    </font>
    <font>
      <b/>
      <sz val="16"/>
      <color indexed="56"/>
      <name val="Arial"/>
      <family val="2"/>
    </font>
    <font>
      <sz val="11"/>
      <color indexed="56"/>
      <name val="Arial"/>
      <family val="2"/>
    </font>
    <font>
      <b/>
      <u val="single"/>
      <sz val="10"/>
      <color indexed="20"/>
      <name val="Arial"/>
      <family val="2"/>
    </font>
    <font>
      <b/>
      <sz val="20"/>
      <color indexed="40"/>
      <name val="Arial"/>
      <family val="2"/>
    </font>
    <font>
      <b/>
      <u val="single"/>
      <sz val="10"/>
      <color indexed="56"/>
      <name val="Arial"/>
      <family val="2"/>
    </font>
    <font>
      <sz val="8"/>
      <color indexed="56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3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7" borderId="1" applyNumberFormat="0" applyAlignment="0" applyProtection="0"/>
    <xf numFmtId="0" fontId="3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0" applyNumberFormat="0" applyBorder="0" applyAlignment="0" applyProtection="0"/>
    <xf numFmtId="0" fontId="0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3" fontId="9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3" fontId="13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Alignment="1" applyProtection="1">
      <alignment/>
      <protection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7" fillId="0" borderId="0" xfId="0" applyFont="1" applyBorder="1" applyAlignment="1">
      <alignment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8" fillId="8" borderId="10" xfId="48" applyFont="1" applyFill="1" applyBorder="1" applyAlignment="1" applyProtection="1">
      <alignment horizontal="center"/>
      <protection/>
    </xf>
    <xf numFmtId="0" fontId="14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3" fillId="0" borderId="11" xfId="0" applyFont="1" applyBorder="1" applyAlignment="1">
      <alignment/>
    </xf>
    <xf numFmtId="3" fontId="13" fillId="0" borderId="11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10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16" fillId="0" borderId="0" xfId="48" applyFont="1" applyBorder="1" applyAlignment="1" applyProtection="1">
      <alignment/>
      <protection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17" fillId="0" borderId="0" xfId="48" applyFont="1" applyBorder="1" applyAlignment="1" applyProtection="1">
      <alignment/>
      <protection/>
    </xf>
    <xf numFmtId="3" fontId="17" fillId="0" borderId="0" xfId="48" applyNumberFormat="1" applyFont="1" applyBorder="1" applyAlignment="1" applyProtection="1">
      <alignment/>
      <protection/>
    </xf>
    <xf numFmtId="3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48" applyBorder="1" applyAlignment="1" applyProtection="1">
      <alignment/>
      <protection/>
    </xf>
    <xf numFmtId="3" fontId="16" fillId="0" borderId="0" xfId="48" applyNumberFormat="1" applyFont="1" applyBorder="1" applyAlignment="1" applyProtection="1">
      <alignment/>
      <protection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 applyProtection="1">
      <alignment/>
      <protection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 applyProtection="1">
      <alignment/>
      <protection/>
    </xf>
    <xf numFmtId="0" fontId="15" fillId="24" borderId="0" xfId="0" applyFont="1" applyFill="1" applyAlignment="1">
      <alignment horizontal="center"/>
    </xf>
    <xf numFmtId="0" fontId="12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0" fillId="0" borderId="11" xfId="0" applyFont="1" applyBorder="1" applyAlignment="1">
      <alignment/>
    </xf>
    <xf numFmtId="3" fontId="10" fillId="0" borderId="11" xfId="0" applyNumberFormat="1" applyFont="1" applyBorder="1" applyAlignment="1">
      <alignment/>
    </xf>
    <xf numFmtId="3" fontId="10" fillId="0" borderId="0" xfId="0" applyNumberFormat="1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/>
      <protection/>
    </xf>
    <xf numFmtId="0" fontId="10" fillId="0" borderId="0" xfId="0" applyFont="1" applyAlignment="1" applyProtection="1">
      <alignment wrapText="1"/>
      <protection/>
    </xf>
    <xf numFmtId="3" fontId="10" fillId="0" borderId="0" xfId="0" applyNumberFormat="1" applyFont="1" applyBorder="1" applyAlignment="1">
      <alignment/>
    </xf>
    <xf numFmtId="0" fontId="39" fillId="0" borderId="0" xfId="0" applyFont="1" applyBorder="1" applyAlignment="1" applyProtection="1">
      <alignment/>
      <protection/>
    </xf>
    <xf numFmtId="0" fontId="40" fillId="0" borderId="0" xfId="0" applyFont="1" applyBorder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3" fontId="39" fillId="0" borderId="0" xfId="0" applyNumberFormat="1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19" fillId="0" borderId="12" xfId="0" applyFont="1" applyBorder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3" fontId="19" fillId="0" borderId="0" xfId="0" applyNumberFormat="1" applyFont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3" fontId="20" fillId="0" borderId="0" xfId="0" applyNumberFormat="1" applyFont="1" applyAlignment="1" applyProtection="1">
      <alignment/>
      <protection/>
    </xf>
    <xf numFmtId="0" fontId="20" fillId="0" borderId="14" xfId="0" applyFont="1" applyBorder="1" applyAlignment="1" applyProtection="1">
      <alignment/>
      <protection/>
    </xf>
    <xf numFmtId="0" fontId="19" fillId="0" borderId="13" xfId="0" applyFont="1" applyBorder="1" applyAlignment="1" applyProtection="1">
      <alignment/>
      <protection/>
    </xf>
    <xf numFmtId="0" fontId="19" fillId="0" borderId="15" xfId="0" applyFont="1" applyBorder="1" applyAlignment="1" applyProtection="1">
      <alignment/>
      <protection/>
    </xf>
    <xf numFmtId="0" fontId="39" fillId="0" borderId="0" xfId="0" applyFont="1" applyAlignment="1">
      <alignment/>
    </xf>
    <xf numFmtId="3" fontId="39" fillId="0" borderId="0" xfId="0" applyNumberFormat="1" applyFont="1" applyAlignment="1">
      <alignment/>
    </xf>
    <xf numFmtId="3" fontId="40" fillId="0" borderId="0" xfId="0" applyNumberFormat="1" applyFont="1" applyAlignment="1" applyProtection="1">
      <alignment/>
      <protection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12" xfId="0" applyFont="1" applyBorder="1" applyAlignment="1">
      <alignment/>
    </xf>
    <xf numFmtId="3" fontId="20" fillId="0" borderId="0" xfId="0" applyNumberFormat="1" applyFont="1" applyAlignment="1">
      <alignment/>
    </xf>
    <xf numFmtId="0" fontId="20" fillId="0" borderId="13" xfId="0" applyFont="1" applyBorder="1" applyAlignment="1">
      <alignment/>
    </xf>
    <xf numFmtId="0" fontId="19" fillId="0" borderId="13" xfId="0" applyFont="1" applyBorder="1" applyAlignment="1">
      <alignment/>
    </xf>
    <xf numFmtId="3" fontId="19" fillId="0" borderId="0" xfId="0" applyNumberFormat="1" applyFont="1" applyAlignment="1">
      <alignment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5" xfId="0" applyFont="1" applyBorder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3" fontId="41" fillId="0" borderId="0" xfId="0" applyNumberFormat="1" applyFont="1" applyAlignment="1">
      <alignment/>
    </xf>
    <xf numFmtId="3" fontId="42" fillId="0" borderId="0" xfId="0" applyNumberFormat="1" applyFont="1" applyAlignment="1" applyProtection="1">
      <alignment/>
      <protection/>
    </xf>
    <xf numFmtId="0" fontId="20" fillId="0" borderId="12" xfId="0" applyFont="1" applyBorder="1" applyAlignment="1">
      <alignment/>
    </xf>
    <xf numFmtId="0" fontId="20" fillId="0" borderId="12" xfId="0" applyFont="1" applyBorder="1" applyAlignment="1" applyProtection="1">
      <alignment/>
      <protection/>
    </xf>
    <xf numFmtId="0" fontId="39" fillId="0" borderId="0" xfId="0" applyFont="1" applyBorder="1" applyAlignment="1">
      <alignment/>
    </xf>
    <xf numFmtId="0" fontId="39" fillId="0" borderId="0" xfId="0" applyFont="1" applyAlignment="1">
      <alignment/>
    </xf>
    <xf numFmtId="3" fontId="39" fillId="0" borderId="0" xfId="0" applyNumberFormat="1" applyFont="1" applyAlignment="1">
      <alignment/>
    </xf>
    <xf numFmtId="0" fontId="19" fillId="0" borderId="0" xfId="0" applyFont="1" applyAlignment="1">
      <alignment/>
    </xf>
    <xf numFmtId="0" fontId="19" fillId="0" borderId="12" xfId="0" applyFont="1" applyBorder="1" applyAlignment="1">
      <alignment/>
    </xf>
    <xf numFmtId="0" fontId="19" fillId="0" borderId="0" xfId="0" applyFont="1" applyBorder="1" applyAlignment="1">
      <alignment/>
    </xf>
    <xf numFmtId="3" fontId="19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13" xfId="0" applyFont="1" applyBorder="1" applyAlignment="1">
      <alignment/>
    </xf>
    <xf numFmtId="0" fontId="20" fillId="0" borderId="0" xfId="0" applyFont="1" applyBorder="1" applyAlignment="1">
      <alignment/>
    </xf>
    <xf numFmtId="3" fontId="20" fillId="0" borderId="0" xfId="0" applyNumberFormat="1" applyFont="1" applyAlignment="1">
      <alignment/>
    </xf>
    <xf numFmtId="0" fontId="20" fillId="0" borderId="12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12" xfId="0" applyFont="1" applyBorder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19" fillId="0" borderId="14" xfId="0" applyFont="1" applyBorder="1" applyAlignment="1">
      <alignment/>
    </xf>
    <xf numFmtId="3" fontId="19" fillId="0" borderId="0" xfId="0" applyNumberFormat="1" applyFont="1" applyAlignment="1" applyProtection="1">
      <alignment/>
      <protection/>
    </xf>
    <xf numFmtId="0" fontId="39" fillId="0" borderId="0" xfId="0" applyFont="1" applyBorder="1" applyAlignment="1" applyProtection="1">
      <alignment/>
      <protection/>
    </xf>
    <xf numFmtId="0" fontId="40" fillId="0" borderId="0" xfId="0" applyFont="1" applyBorder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3" fontId="39" fillId="0" borderId="0" xfId="0" applyNumberFormat="1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3" fontId="20" fillId="0" borderId="0" xfId="0" applyNumberFormat="1" applyFont="1" applyAlignment="1" applyProtection="1">
      <alignment/>
      <protection/>
    </xf>
    <xf numFmtId="0" fontId="20" fillId="0" borderId="12" xfId="0" applyFont="1" applyBorder="1" applyAlignment="1" applyProtection="1">
      <alignment/>
      <protection/>
    </xf>
    <xf numFmtId="0" fontId="19" fillId="0" borderId="13" xfId="0" applyFont="1" applyBorder="1" applyAlignment="1" applyProtection="1">
      <alignment/>
      <protection/>
    </xf>
    <xf numFmtId="0" fontId="19" fillId="0" borderId="15" xfId="0" applyFont="1" applyBorder="1" applyAlignment="1" applyProtection="1">
      <alignment/>
      <protection/>
    </xf>
    <xf numFmtId="178" fontId="19" fillId="0" borderId="0" xfId="0" applyNumberFormat="1" applyFont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Alignment="1">
      <alignment/>
    </xf>
    <xf numFmtId="0" fontId="6" fillId="0" borderId="0" xfId="0" applyFont="1" applyFill="1" applyAlignment="1">
      <alignment/>
    </xf>
    <xf numFmtId="0" fontId="20" fillId="0" borderId="14" xfId="0" applyFont="1" applyBorder="1" applyAlignment="1" applyProtection="1">
      <alignment/>
      <protection/>
    </xf>
    <xf numFmtId="0" fontId="19" fillId="0" borderId="15" xfId="0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0" xfId="0" applyFont="1" applyAlignment="1">
      <alignment/>
    </xf>
    <xf numFmtId="3" fontId="41" fillId="0" borderId="0" xfId="0" applyNumberFormat="1" applyFont="1" applyAlignment="1">
      <alignment/>
    </xf>
    <xf numFmtId="3" fontId="43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42" fillId="0" borderId="0" xfId="0" applyFont="1" applyBorder="1" applyAlignment="1" applyProtection="1">
      <alignment/>
      <protection/>
    </xf>
    <xf numFmtId="0" fontId="41" fillId="0" borderId="0" xfId="0" applyFont="1" applyBorder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3" fontId="41" fillId="0" borderId="0" xfId="0" applyNumberFormat="1" applyFon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178" fontId="20" fillId="0" borderId="0" xfId="0" applyNumberFormat="1" applyFont="1" applyAlignment="1" applyProtection="1">
      <alignment/>
      <protection/>
    </xf>
    <xf numFmtId="178" fontId="19" fillId="0" borderId="0" xfId="0" applyNumberFormat="1" applyFont="1" applyAlignment="1" applyProtection="1">
      <alignment/>
      <protection/>
    </xf>
    <xf numFmtId="4" fontId="20" fillId="0" borderId="0" xfId="0" applyNumberFormat="1" applyFont="1" applyAlignment="1" applyProtection="1">
      <alignment/>
      <protection/>
    </xf>
    <xf numFmtId="4" fontId="19" fillId="0" borderId="0" xfId="0" applyNumberFormat="1" applyFont="1" applyAlignment="1" applyProtection="1">
      <alignment/>
      <protection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 applyProtection="1">
      <alignment/>
      <protection/>
    </xf>
    <xf numFmtId="4" fontId="19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Alignment="1" applyProtection="1">
      <alignment/>
      <protection/>
    </xf>
    <xf numFmtId="178" fontId="41" fillId="0" borderId="0" xfId="0" applyNumberFormat="1" applyFont="1" applyAlignment="1" applyProtection="1">
      <alignment/>
      <protection/>
    </xf>
    <xf numFmtId="184" fontId="20" fillId="0" borderId="0" xfId="0" applyNumberFormat="1" applyFont="1" applyAlignment="1">
      <alignment/>
    </xf>
    <xf numFmtId="184" fontId="19" fillId="0" borderId="0" xfId="0" applyNumberFormat="1" applyFont="1" applyAlignment="1">
      <alignment/>
    </xf>
    <xf numFmtId="0" fontId="19" fillId="0" borderId="11" xfId="0" applyFont="1" applyBorder="1" applyAlignment="1">
      <alignment/>
    </xf>
    <xf numFmtId="0" fontId="20" fillId="0" borderId="11" xfId="0" applyFont="1" applyBorder="1" applyAlignment="1">
      <alignment/>
    </xf>
    <xf numFmtId="3" fontId="19" fillId="0" borderId="11" xfId="0" applyNumberFormat="1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/>
    </xf>
    <xf numFmtId="184" fontId="39" fillId="0" borderId="0" xfId="0" applyNumberFormat="1" applyFont="1" applyAlignment="1">
      <alignment/>
    </xf>
    <xf numFmtId="189" fontId="20" fillId="0" borderId="0" xfId="0" applyNumberFormat="1" applyFont="1" applyAlignment="1" applyProtection="1">
      <alignment/>
      <protection/>
    </xf>
    <xf numFmtId="190" fontId="20" fillId="0" borderId="0" xfId="0" applyNumberFormat="1" applyFont="1" applyAlignment="1" applyProtection="1">
      <alignment/>
      <protection/>
    </xf>
    <xf numFmtId="181" fontId="20" fillId="0" borderId="0" xfId="0" applyNumberFormat="1" applyFont="1" applyAlignment="1" applyProtection="1">
      <alignment/>
      <protection/>
    </xf>
    <xf numFmtId="181" fontId="19" fillId="0" borderId="0" xfId="0" applyNumberFormat="1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3" fontId="22" fillId="0" borderId="0" xfId="0" applyNumberFormat="1" applyFont="1" applyAlignment="1" applyProtection="1">
      <alignment/>
      <protection/>
    </xf>
    <xf numFmtId="178" fontId="20" fillId="0" borderId="0" xfId="0" applyNumberFormat="1" applyFont="1" applyAlignment="1">
      <alignment/>
    </xf>
    <xf numFmtId="3" fontId="20" fillId="0" borderId="0" xfId="0" applyNumberFormat="1" applyFont="1" applyAlignment="1">
      <alignment horizontal="right"/>
    </xf>
    <xf numFmtId="3" fontId="44" fillId="0" borderId="0" xfId="0" applyNumberFormat="1" applyFont="1" applyAlignment="1">
      <alignment horizontal="right"/>
    </xf>
    <xf numFmtId="178" fontId="39" fillId="0" borderId="0" xfId="0" applyNumberFormat="1" applyFont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24" borderId="0" xfId="48" applyFont="1" applyFill="1" applyBorder="1" applyAlignment="1" applyProtection="1">
      <alignment horizontal="center" vertical="center"/>
      <protection/>
    </xf>
    <xf numFmtId="3" fontId="6" fillId="0" borderId="0" xfId="0" applyNumberFormat="1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3" fontId="19" fillId="0" borderId="0" xfId="0" applyNumberFormat="1" applyFont="1" applyFill="1" applyAlignment="1">
      <alignment/>
    </xf>
    <xf numFmtId="0" fontId="20" fillId="0" borderId="0" xfId="0" applyFont="1" applyFill="1" applyAlignment="1" applyProtection="1">
      <alignment/>
      <protection/>
    </xf>
    <xf numFmtId="0" fontId="20" fillId="0" borderId="0" xfId="0" applyFont="1" applyFill="1" applyBorder="1" applyAlignment="1" applyProtection="1">
      <alignment/>
      <protection/>
    </xf>
    <xf numFmtId="0" fontId="20" fillId="0" borderId="13" xfId="0" applyFont="1" applyFill="1" applyBorder="1" applyAlignment="1" applyProtection="1">
      <alignment/>
      <protection/>
    </xf>
    <xf numFmtId="3" fontId="20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9" fillId="0" borderId="0" xfId="0" applyFont="1" applyFill="1" applyBorder="1" applyAlignment="1" applyProtection="1">
      <alignment/>
      <protection/>
    </xf>
    <xf numFmtId="184" fontId="19" fillId="0" borderId="0" xfId="0" applyNumberFormat="1" applyFont="1" applyAlignment="1" applyProtection="1">
      <alignment/>
      <protection/>
    </xf>
    <xf numFmtId="184" fontId="20" fillId="0" borderId="0" xfId="0" applyNumberFormat="1" applyFont="1" applyAlignment="1" applyProtection="1">
      <alignment/>
      <protection/>
    </xf>
    <xf numFmtId="0" fontId="0" fillId="20" borderId="0" xfId="0" applyFill="1" applyAlignment="1" applyProtection="1">
      <alignment/>
      <protection/>
    </xf>
    <xf numFmtId="4" fontId="0" fillId="20" borderId="0" xfId="0" applyNumberFormat="1" applyFill="1" applyAlignment="1" applyProtection="1">
      <alignment/>
      <protection/>
    </xf>
    <xf numFmtId="3" fontId="0" fillId="20" borderId="0" xfId="0" applyNumberFormat="1" applyFill="1" applyAlignment="1" applyProtection="1">
      <alignment/>
      <protection/>
    </xf>
    <xf numFmtId="0" fontId="0" fillId="24" borderId="0" xfId="0" applyFill="1" applyAlignment="1" applyProtection="1">
      <alignment/>
      <protection/>
    </xf>
    <xf numFmtId="4" fontId="0" fillId="24" borderId="0" xfId="0" applyNumberFormat="1" applyFill="1" applyAlignment="1" applyProtection="1">
      <alignment/>
      <protection/>
    </xf>
    <xf numFmtId="3" fontId="0" fillId="24" borderId="0" xfId="0" applyNumberFormat="1" applyFill="1" applyAlignment="1" applyProtection="1">
      <alignment/>
      <protection/>
    </xf>
    <xf numFmtId="0" fontId="7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14" xfId="0" applyFont="1" applyBorder="1" applyAlignment="1">
      <alignment/>
    </xf>
    <xf numFmtId="3" fontId="6" fillId="0" borderId="0" xfId="0" applyNumberFormat="1" applyFont="1" applyAlignment="1">
      <alignment/>
    </xf>
    <xf numFmtId="0" fontId="0" fillId="20" borderId="0" xfId="0" applyFill="1" applyAlignment="1">
      <alignment/>
    </xf>
    <xf numFmtId="3" fontId="0" fillId="20" borderId="0" xfId="0" applyNumberFormat="1" applyFill="1" applyAlignment="1">
      <alignment/>
    </xf>
    <xf numFmtId="0" fontId="0" fillId="24" borderId="0" xfId="0" applyFill="1" applyAlignment="1">
      <alignment/>
    </xf>
    <xf numFmtId="3" fontId="19" fillId="0" borderId="0" xfId="0" applyNumberFormat="1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3" fontId="20" fillId="0" borderId="0" xfId="0" applyNumberFormat="1" applyFont="1" applyAlignment="1" applyProtection="1">
      <alignment/>
      <protection/>
    </xf>
    <xf numFmtId="0" fontId="20" fillId="0" borderId="12" xfId="0" applyFont="1" applyBorder="1" applyAlignment="1" applyProtection="1">
      <alignment/>
      <protection/>
    </xf>
    <xf numFmtId="0" fontId="20" fillId="0" borderId="14" xfId="0" applyFont="1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6" fillId="0" borderId="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20" borderId="0" xfId="0" applyFont="1" applyFill="1" applyAlignment="1">
      <alignment/>
    </xf>
    <xf numFmtId="3" fontId="0" fillId="20" borderId="0" xfId="0" applyNumberFormat="1" applyFont="1" applyFill="1" applyAlignment="1">
      <alignment/>
    </xf>
    <xf numFmtId="0" fontId="16" fillId="0" borderId="0" xfId="48" applyFont="1" applyAlignment="1">
      <alignment/>
    </xf>
    <xf numFmtId="0" fontId="16" fillId="0" borderId="0" xfId="48" applyFont="1" applyBorder="1" applyAlignment="1">
      <alignment/>
    </xf>
    <xf numFmtId="3" fontId="16" fillId="0" borderId="0" xfId="48" applyNumberFormat="1" applyFont="1" applyBorder="1" applyAlignment="1">
      <alignment/>
    </xf>
    <xf numFmtId="3" fontId="16" fillId="0" borderId="0" xfId="48" applyNumberFormat="1" applyFont="1" applyAlignment="1">
      <alignment/>
    </xf>
    <xf numFmtId="3" fontId="0" fillId="20" borderId="0" xfId="0" applyNumberFormat="1" applyFont="1" applyFill="1" applyAlignment="1" applyProtection="1">
      <alignment/>
      <protection/>
    </xf>
    <xf numFmtId="0" fontId="0" fillId="24" borderId="0" xfId="0" applyFont="1" applyFill="1" applyAlignment="1">
      <alignment/>
    </xf>
    <xf numFmtId="3" fontId="0" fillId="24" borderId="0" xfId="0" applyNumberFormat="1" applyFont="1" applyFill="1" applyAlignment="1">
      <alignment/>
    </xf>
    <xf numFmtId="3" fontId="0" fillId="24" borderId="0" xfId="0" applyNumberFormat="1" applyFont="1" applyFill="1" applyAlignment="1" applyProtection="1">
      <alignment/>
      <protection/>
    </xf>
    <xf numFmtId="0" fontId="0" fillId="24" borderId="0" xfId="0" applyFont="1" applyFill="1" applyAlignment="1">
      <alignment horizontal="center"/>
    </xf>
    <xf numFmtId="0" fontId="19" fillId="24" borderId="0" xfId="0" applyFont="1" applyFill="1" applyAlignment="1">
      <alignment/>
    </xf>
    <xf numFmtId="3" fontId="19" fillId="24" borderId="0" xfId="0" applyNumberFormat="1" applyFont="1" applyFill="1" applyAlignment="1">
      <alignment/>
    </xf>
    <xf numFmtId="0" fontId="20" fillId="24" borderId="0" xfId="0" applyFont="1" applyFill="1" applyAlignment="1">
      <alignment/>
    </xf>
    <xf numFmtId="0" fontId="39" fillId="24" borderId="0" xfId="0" applyFont="1" applyFill="1" applyAlignment="1">
      <alignment/>
    </xf>
    <xf numFmtId="0" fontId="40" fillId="24" borderId="0" xfId="0" applyFont="1" applyFill="1" applyAlignment="1">
      <alignment/>
    </xf>
    <xf numFmtId="3" fontId="39" fillId="24" borderId="0" xfId="0" applyNumberFormat="1" applyFont="1" applyFill="1" applyAlignment="1">
      <alignment/>
    </xf>
    <xf numFmtId="0" fontId="19" fillId="24" borderId="12" xfId="0" applyFont="1" applyFill="1" applyBorder="1" applyAlignment="1">
      <alignment/>
    </xf>
    <xf numFmtId="3" fontId="20" fillId="24" borderId="0" xfId="0" applyNumberFormat="1" applyFont="1" applyFill="1" applyAlignment="1">
      <alignment/>
    </xf>
    <xf numFmtId="0" fontId="19" fillId="24" borderId="13" xfId="0" applyFont="1" applyFill="1" applyBorder="1" applyAlignment="1">
      <alignment/>
    </xf>
    <xf numFmtId="0" fontId="20" fillId="24" borderId="13" xfId="0" applyFont="1" applyFill="1" applyBorder="1" applyAlignment="1">
      <alignment/>
    </xf>
    <xf numFmtId="0" fontId="19" fillId="24" borderId="0" xfId="0" applyFont="1" applyFill="1" applyBorder="1" applyAlignment="1">
      <alignment/>
    </xf>
    <xf numFmtId="0" fontId="19" fillId="24" borderId="15" xfId="0" applyFont="1" applyFill="1" applyBorder="1" applyAlignment="1">
      <alignment/>
    </xf>
    <xf numFmtId="0" fontId="6" fillId="24" borderId="0" xfId="0" applyFont="1" applyFill="1" applyAlignment="1">
      <alignment/>
    </xf>
    <xf numFmtId="0" fontId="0" fillId="24" borderId="0" xfId="0" applyFont="1" applyFill="1" applyBorder="1" applyAlignment="1">
      <alignment/>
    </xf>
    <xf numFmtId="0" fontId="12" fillId="24" borderId="11" xfId="0" applyFont="1" applyFill="1" applyBorder="1" applyAlignment="1">
      <alignment/>
    </xf>
    <xf numFmtId="0" fontId="10" fillId="24" borderId="11" xfId="0" applyFont="1" applyFill="1" applyBorder="1" applyAlignment="1">
      <alignment/>
    </xf>
    <xf numFmtId="0" fontId="0" fillId="24" borderId="11" xfId="0" applyFont="1" applyFill="1" applyBorder="1" applyAlignment="1">
      <alignment/>
    </xf>
    <xf numFmtId="3" fontId="10" fillId="24" borderId="11" xfId="0" applyNumberFormat="1" applyFont="1" applyFill="1" applyBorder="1" applyAlignment="1">
      <alignment/>
    </xf>
    <xf numFmtId="0" fontId="10" fillId="24" borderId="0" xfId="0" applyFont="1" applyFill="1" applyAlignment="1">
      <alignment/>
    </xf>
    <xf numFmtId="0" fontId="10" fillId="24" borderId="0" xfId="0" applyFont="1" applyFill="1" applyBorder="1" applyAlignment="1">
      <alignment/>
    </xf>
    <xf numFmtId="0" fontId="0" fillId="20" borderId="0" xfId="0" applyFont="1" applyFill="1" applyAlignment="1" applyProtection="1">
      <alignment/>
      <protection/>
    </xf>
    <xf numFmtId="0" fontId="42" fillId="0" borderId="12" xfId="0" applyFont="1" applyBorder="1" applyAlignment="1" applyProtection="1">
      <alignment/>
      <protection/>
    </xf>
    <xf numFmtId="0" fontId="42" fillId="0" borderId="13" xfId="0" applyFont="1" applyBorder="1" applyAlignment="1" applyProtection="1">
      <alignment/>
      <protection/>
    </xf>
    <xf numFmtId="1" fontId="19" fillId="0" borderId="0" xfId="0" applyNumberFormat="1" applyFont="1" applyAlignment="1" applyProtection="1">
      <alignment/>
      <protection/>
    </xf>
    <xf numFmtId="0" fontId="19" fillId="0" borderId="0" xfId="0" applyFont="1" applyFill="1" applyAlignment="1">
      <alignment/>
    </xf>
    <xf numFmtId="3" fontId="19" fillId="0" borderId="0" xfId="0" applyNumberFormat="1" applyFont="1" applyFill="1" applyAlignment="1">
      <alignment/>
    </xf>
    <xf numFmtId="3" fontId="19" fillId="0" borderId="0" xfId="0" applyNumberFormat="1" applyFont="1" applyFill="1" applyAlignment="1" applyProtection="1">
      <alignment/>
      <protection/>
    </xf>
    <xf numFmtId="3" fontId="19" fillId="0" borderId="0" xfId="0" applyNumberFormat="1" applyFont="1" applyFill="1" applyAlignment="1">
      <alignment/>
    </xf>
    <xf numFmtId="3" fontId="19" fillId="0" borderId="0" xfId="0" applyNumberFormat="1" applyFont="1" applyFill="1" applyAlignment="1" applyProtection="1">
      <alignment/>
      <protection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3" fontId="19" fillId="0" borderId="0" xfId="0" applyNumberFormat="1" applyFont="1" applyAlignment="1">
      <alignment/>
    </xf>
    <xf numFmtId="3" fontId="19" fillId="0" borderId="0" xfId="0" applyNumberFormat="1" applyFont="1" applyAlignment="1" applyProtection="1">
      <alignment/>
      <protection/>
    </xf>
    <xf numFmtId="0" fontId="19" fillId="0" borderId="0" xfId="0" applyFont="1" applyAlignment="1">
      <alignment/>
    </xf>
    <xf numFmtId="3" fontId="19" fillId="0" borderId="0" xfId="0" applyNumberFormat="1" applyFont="1" applyAlignment="1">
      <alignment/>
    </xf>
    <xf numFmtId="3" fontId="19" fillId="0" borderId="0" xfId="0" applyNumberFormat="1" applyFont="1" applyAlignment="1" applyProtection="1">
      <alignment/>
      <protection/>
    </xf>
    <xf numFmtId="0" fontId="19" fillId="0" borderId="0" xfId="0" applyFont="1" applyAlignment="1">
      <alignment/>
    </xf>
    <xf numFmtId="0" fontId="20" fillId="24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3" fontId="19" fillId="0" borderId="0" xfId="0" applyNumberFormat="1" applyFont="1" applyAlignment="1">
      <alignment/>
    </xf>
    <xf numFmtId="3" fontId="19" fillId="0" borderId="0" xfId="0" applyNumberFormat="1" applyFont="1" applyAlignment="1" applyProtection="1">
      <alignment/>
      <protection/>
    </xf>
    <xf numFmtId="0" fontId="50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19" fillId="0" borderId="12" xfId="0" applyFont="1" applyBorder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3" fontId="20" fillId="0" borderId="0" xfId="0" applyNumberFormat="1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0" fillId="0" borderId="14" xfId="0" applyFont="1" applyBorder="1" applyAlignment="1" applyProtection="1">
      <alignment/>
      <protection/>
    </xf>
    <xf numFmtId="0" fontId="50" fillId="0" borderId="16" xfId="0" applyFont="1" applyBorder="1" applyAlignment="1" applyProtection="1">
      <alignment/>
      <protection/>
    </xf>
    <xf numFmtId="0" fontId="50" fillId="0" borderId="12" xfId="0" applyFont="1" applyBorder="1" applyAlignment="1" applyProtection="1">
      <alignment/>
      <protection/>
    </xf>
    <xf numFmtId="0" fontId="19" fillId="0" borderId="13" xfId="0" applyFont="1" applyBorder="1" applyAlignment="1" applyProtection="1">
      <alignment/>
      <protection/>
    </xf>
    <xf numFmtId="0" fontId="50" fillId="0" borderId="0" xfId="0" applyFont="1" applyBorder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19" fillId="0" borderId="12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19" fillId="0" borderId="13" xfId="0" applyFont="1" applyBorder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50" fillId="0" borderId="0" xfId="0" applyFont="1" applyAlignment="1" applyProtection="1">
      <alignment/>
      <protection/>
    </xf>
    <xf numFmtId="0" fontId="19" fillId="0" borderId="15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19" fillId="0" borderId="13" xfId="0" applyFont="1" applyBorder="1" applyAlignment="1" applyProtection="1">
      <alignment/>
      <protection/>
    </xf>
    <xf numFmtId="3" fontId="19" fillId="0" borderId="0" xfId="0" applyNumberFormat="1" applyFont="1" applyAlignment="1" applyProtection="1">
      <alignment/>
      <protection/>
    </xf>
    <xf numFmtId="0" fontId="50" fillId="0" borderId="0" xfId="0" applyFont="1" applyBorder="1" applyAlignment="1" applyProtection="1">
      <alignment/>
      <protection/>
    </xf>
    <xf numFmtId="0" fontId="43" fillId="0" borderId="11" xfId="0" applyFont="1" applyBorder="1" applyAlignment="1">
      <alignment/>
    </xf>
    <xf numFmtId="0" fontId="50" fillId="0" borderId="11" xfId="0" applyFont="1" applyBorder="1" applyAlignment="1">
      <alignment/>
    </xf>
    <xf numFmtId="3" fontId="50" fillId="0" borderId="11" xfId="0" applyNumberFormat="1" applyFont="1" applyBorder="1" applyAlignment="1">
      <alignment/>
    </xf>
    <xf numFmtId="0" fontId="50" fillId="0" borderId="0" xfId="0" applyFont="1" applyAlignment="1">
      <alignment/>
    </xf>
    <xf numFmtId="0" fontId="50" fillId="0" borderId="0" xfId="0" applyFont="1" applyBorder="1" applyAlignment="1">
      <alignment/>
    </xf>
    <xf numFmtId="0" fontId="49" fillId="8" borderId="10" xfId="48" applyFont="1" applyFill="1" applyBorder="1" applyAlignment="1" applyProtection="1">
      <alignment horizontal="center"/>
      <protection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/>
    </xf>
    <xf numFmtId="3" fontId="19" fillId="0" borderId="0" xfId="0" applyNumberFormat="1" applyFont="1" applyFill="1" applyAlignment="1">
      <alignment/>
    </xf>
    <xf numFmtId="3" fontId="19" fillId="0" borderId="0" xfId="0" applyNumberFormat="1" applyFont="1" applyFill="1" applyAlignment="1" applyProtection="1">
      <alignment/>
      <protection/>
    </xf>
    <xf numFmtId="0" fontId="19" fillId="0" borderId="0" xfId="0" applyFont="1" applyAlignment="1">
      <alignment/>
    </xf>
    <xf numFmtId="3" fontId="19" fillId="0" borderId="0" xfId="0" applyNumberFormat="1" applyFont="1" applyAlignment="1">
      <alignment/>
    </xf>
    <xf numFmtId="3" fontId="41" fillId="0" borderId="0" xfId="0" applyNumberFormat="1" applyFon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41" fillId="0" borderId="12" xfId="0" applyFont="1" applyBorder="1" applyAlignment="1" applyProtection="1">
      <alignment/>
      <protection/>
    </xf>
    <xf numFmtId="0" fontId="41" fillId="0" borderId="13" xfId="0" applyFont="1" applyBorder="1" applyAlignment="1" applyProtection="1">
      <alignment/>
      <protection/>
    </xf>
    <xf numFmtId="0" fontId="20" fillId="0" borderId="0" xfId="0" applyFont="1" applyFill="1" applyBorder="1" applyAlignment="1" applyProtection="1">
      <alignment/>
      <protection/>
    </xf>
    <xf numFmtId="0" fontId="42" fillId="0" borderId="0" xfId="0" applyFont="1" applyBorder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41" fillId="0" borderId="14" xfId="0" applyFont="1" applyBorder="1" applyAlignment="1" applyProtection="1">
      <alignment/>
      <protection/>
    </xf>
    <xf numFmtId="0" fontId="41" fillId="0" borderId="13" xfId="0" applyFont="1" applyBorder="1" applyAlignment="1" applyProtection="1">
      <alignment/>
      <protection/>
    </xf>
    <xf numFmtId="3" fontId="19" fillId="0" borderId="0" xfId="0" applyNumberFormat="1" applyFont="1" applyBorder="1" applyAlignment="1" applyProtection="1">
      <alignment/>
      <protection/>
    </xf>
    <xf numFmtId="0" fontId="19" fillId="20" borderId="0" xfId="0" applyFont="1" applyFill="1" applyAlignment="1" applyProtection="1">
      <alignment/>
      <protection/>
    </xf>
    <xf numFmtId="3" fontId="19" fillId="20" borderId="0" xfId="0" applyNumberFormat="1" applyFont="1" applyFill="1" applyAlignment="1" applyProtection="1">
      <alignment/>
      <protection/>
    </xf>
    <xf numFmtId="1" fontId="20" fillId="0" borderId="0" xfId="0" applyNumberFormat="1" applyFont="1" applyAlignment="1" applyProtection="1">
      <alignment/>
      <protection/>
    </xf>
    <xf numFmtId="0" fontId="7" fillId="0" borderId="13" xfId="0" applyFont="1" applyBorder="1" applyAlignment="1" applyProtection="1">
      <alignment/>
      <protection/>
    </xf>
    <xf numFmtId="181" fontId="20" fillId="0" borderId="0" xfId="0" applyNumberFormat="1" applyFont="1" applyAlignment="1" applyProtection="1">
      <alignment/>
      <protection/>
    </xf>
    <xf numFmtId="1" fontId="19" fillId="0" borderId="0" xfId="0" applyNumberFormat="1" applyFont="1" applyAlignment="1" applyProtection="1">
      <alignment/>
      <protection/>
    </xf>
    <xf numFmtId="181" fontId="19" fillId="0" borderId="0" xfId="0" applyNumberFormat="1" applyFont="1" applyAlignment="1" applyProtection="1">
      <alignment/>
      <protection/>
    </xf>
    <xf numFmtId="181" fontId="19" fillId="0" borderId="0" xfId="0" applyNumberFormat="1" applyFont="1" applyAlignment="1" applyProtection="1">
      <alignment/>
      <protection/>
    </xf>
    <xf numFmtId="181" fontId="20" fillId="0" borderId="0" xfId="0" applyNumberFormat="1" applyFont="1" applyAlignment="1" applyProtection="1">
      <alignment/>
      <protection/>
    </xf>
    <xf numFmtId="3" fontId="20" fillId="0" borderId="0" xfId="0" applyNumberFormat="1" applyFont="1" applyAlignment="1" applyProtection="1">
      <alignment/>
      <protection/>
    </xf>
    <xf numFmtId="1" fontId="20" fillId="0" borderId="0" xfId="0" applyNumberFormat="1" applyFont="1" applyAlignment="1" applyProtection="1">
      <alignment/>
      <protection/>
    </xf>
    <xf numFmtId="0" fontId="18" fillId="24" borderId="0" xfId="0" applyFont="1" applyFill="1" applyAlignment="1" applyProtection="1">
      <alignment horizontal="center"/>
      <protection/>
    </xf>
    <xf numFmtId="0" fontId="45" fillId="24" borderId="0" xfId="0" applyFont="1" applyFill="1" applyAlignment="1" applyProtection="1">
      <alignment horizontal="center"/>
      <protection/>
    </xf>
    <xf numFmtId="0" fontId="46" fillId="24" borderId="0" xfId="0" applyFont="1" applyFill="1" applyAlignment="1" applyProtection="1">
      <alignment horizontal="center" vertical="center" wrapText="1"/>
      <protection/>
    </xf>
    <xf numFmtId="0" fontId="12" fillId="2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8" fillId="0" borderId="0" xfId="48" applyFont="1" applyAlignment="1">
      <alignment horizontal="center"/>
    </xf>
    <xf numFmtId="0" fontId="20" fillId="20" borderId="0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39" fillId="24" borderId="0" xfId="0" applyFont="1" applyFill="1" applyAlignment="1" applyProtection="1">
      <alignment horizontal="center"/>
      <protection/>
    </xf>
    <xf numFmtId="0" fontId="47" fillId="0" borderId="0" xfId="0" applyFont="1" applyAlignment="1">
      <alignment horizontal="center"/>
    </xf>
    <xf numFmtId="0" fontId="19" fillId="20" borderId="0" xfId="0" applyFont="1" applyFill="1" applyAlignment="1">
      <alignment horizontal="center"/>
    </xf>
    <xf numFmtId="0" fontId="8" fillId="24" borderId="0" xfId="48" applyFont="1" applyFill="1" applyAlignment="1" applyProtection="1">
      <alignment horizontal="center"/>
      <protection/>
    </xf>
    <xf numFmtId="0" fontId="20" fillId="2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center"/>
      <protection/>
    </xf>
    <xf numFmtId="0" fontId="42" fillId="24" borderId="0" xfId="0" applyFont="1" applyFill="1" applyAlignment="1" applyProtection="1">
      <alignment horizontal="center"/>
      <protection/>
    </xf>
    <xf numFmtId="0" fontId="39" fillId="24" borderId="0" xfId="0" applyFont="1" applyFill="1" applyAlignment="1" applyProtection="1">
      <alignment horizontal="center"/>
      <protection/>
    </xf>
    <xf numFmtId="0" fontId="46" fillId="24" borderId="0" xfId="0" applyFont="1" applyFill="1" applyAlignment="1" applyProtection="1">
      <alignment horizontal="center" vertical="center" wrapText="1"/>
      <protection/>
    </xf>
    <xf numFmtId="0" fontId="20" fillId="20" borderId="0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8" fillId="0" borderId="0" xfId="48" applyFont="1" applyAlignment="1" applyProtection="1">
      <alignment horizontal="center"/>
      <protection/>
    </xf>
    <xf numFmtId="0" fontId="20" fillId="2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center"/>
      <protection/>
    </xf>
    <xf numFmtId="0" fontId="20" fillId="20" borderId="0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0" fillId="2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Comma" xfId="52"/>
    <cellStyle name="Comma [0]" xfId="53"/>
    <cellStyle name="Currency" xfId="54"/>
    <cellStyle name="Currency [0]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pn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Relationship Id="rId2" Type="http://schemas.openxmlformats.org/officeDocument/2006/relationships/image" Target="../media/image8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Relationship Id="rId2" Type="http://schemas.openxmlformats.org/officeDocument/2006/relationships/image" Target="../media/image2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Relationship Id="rId2" Type="http://schemas.openxmlformats.org/officeDocument/2006/relationships/image" Target="../media/image14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Relationship Id="rId2" Type="http://schemas.openxmlformats.org/officeDocument/2006/relationships/image" Target="../media/image10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Relationship Id="rId2" Type="http://schemas.openxmlformats.org/officeDocument/2006/relationships/image" Target="../media/image1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Relationship Id="rId2" Type="http://schemas.openxmlformats.org/officeDocument/2006/relationships/image" Target="../media/image2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Relationship Id="rId2" Type="http://schemas.openxmlformats.org/officeDocument/2006/relationships/image" Target="../media/image23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Relationship Id="rId2" Type="http://schemas.openxmlformats.org/officeDocument/2006/relationships/image" Target="../media/image23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Relationship Id="rId2" Type="http://schemas.openxmlformats.org/officeDocument/2006/relationships/image" Target="../media/image2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Relationship Id="rId2" Type="http://schemas.openxmlformats.org/officeDocument/2006/relationships/image" Target="../media/image3.jpeg" /><Relationship Id="rId3" Type="http://schemas.openxmlformats.org/officeDocument/2006/relationships/image" Target="../media/image18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7.png" /><Relationship Id="rId3" Type="http://schemas.openxmlformats.org/officeDocument/2006/relationships/image" Target="../media/image18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Relationship Id="rId2" Type="http://schemas.openxmlformats.org/officeDocument/2006/relationships/image" Target="../media/image3.jpeg" /><Relationship Id="rId3" Type="http://schemas.openxmlformats.org/officeDocument/2006/relationships/image" Target="../media/image18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Relationship Id="rId2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Relationship Id="rId2" Type="http://schemas.openxmlformats.org/officeDocument/2006/relationships/image" Target="../media/image19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Relationship Id="rId2" Type="http://schemas.openxmlformats.org/officeDocument/2006/relationships/image" Target="../media/image6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Relationship Id="rId2" Type="http://schemas.openxmlformats.org/officeDocument/2006/relationships/image" Target="../media/image2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171450</xdr:colOff>
      <xdr:row>7</xdr:row>
      <xdr:rowOff>0</xdr:rowOff>
    </xdr:from>
    <xdr:to>
      <xdr:col>16</xdr:col>
      <xdr:colOff>9525</xdr:colOff>
      <xdr:row>8</xdr:row>
      <xdr:rowOff>57150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343150" y="1019175"/>
          <a:ext cx="561975" cy="200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15</xdr:col>
      <xdr:colOff>161925</xdr:colOff>
      <xdr:row>11</xdr:row>
      <xdr:rowOff>152400</xdr:rowOff>
    </xdr:from>
    <xdr:to>
      <xdr:col>19</xdr:col>
      <xdr:colOff>57150</xdr:colOff>
      <xdr:row>12</xdr:row>
      <xdr:rowOff>104775</xdr:rowOff>
    </xdr:to>
    <xdr:pic>
      <xdr:nvPicPr>
        <xdr:cNvPr id="2" name="Picture 20" descr="Engraulis_ringens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76550" y="1762125"/>
          <a:ext cx="6191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</xdr:colOff>
      <xdr:row>12</xdr:row>
      <xdr:rowOff>104775</xdr:rowOff>
    </xdr:from>
    <xdr:to>
      <xdr:col>19</xdr:col>
      <xdr:colOff>66675</xdr:colOff>
      <xdr:row>13</xdr:row>
      <xdr:rowOff>66675</xdr:rowOff>
    </xdr:to>
    <xdr:pic>
      <xdr:nvPicPr>
        <xdr:cNvPr id="3" name="Picture 21" descr="Sardinops_sagax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905125" y="1876425"/>
          <a:ext cx="6000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133350</xdr:colOff>
      <xdr:row>15</xdr:row>
      <xdr:rowOff>76200</xdr:rowOff>
    </xdr:from>
    <xdr:to>
      <xdr:col>14</xdr:col>
      <xdr:colOff>76200</xdr:colOff>
      <xdr:row>17</xdr:row>
      <xdr:rowOff>28575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embed="rId4">
          <a:clrChange>
            <a:clrFrom>
              <a:srgbClr val="848284"/>
            </a:clrFrom>
            <a:clrTo>
              <a:srgbClr val="848284">
                <a:alpha val="0"/>
              </a:srgbClr>
            </a:clrTo>
          </a:clrChange>
        </a:blip>
        <a:stretch>
          <a:fillRect/>
        </a:stretch>
      </xdr:blipFill>
      <xdr:spPr>
        <a:xfrm>
          <a:off x="1943100" y="2333625"/>
          <a:ext cx="666750" cy="276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17</xdr:row>
      <xdr:rowOff>123825</xdr:rowOff>
    </xdr:from>
    <xdr:to>
      <xdr:col>10</xdr:col>
      <xdr:colOff>123825</xdr:colOff>
      <xdr:row>19</xdr:row>
      <xdr:rowOff>19050</xdr:rowOff>
    </xdr:to>
    <xdr:pic>
      <xdr:nvPicPr>
        <xdr:cNvPr id="5" name="Picture 26" descr="Besugo&#10;Chilean cardinalfish&#10;Epigonus crassicaudu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57325" y="27051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20</xdr:row>
      <xdr:rowOff>104775</xdr:rowOff>
    </xdr:from>
    <xdr:to>
      <xdr:col>15</xdr:col>
      <xdr:colOff>123825</xdr:colOff>
      <xdr:row>22</xdr:row>
      <xdr:rowOff>19050</xdr:rowOff>
    </xdr:to>
    <xdr:pic>
      <xdr:nvPicPr>
        <xdr:cNvPr id="6" name="Picture 27" descr="Camarón nailon&#10;Chilean nylon shrimp&#10;Heterocarpus reedi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43125" y="3133725"/>
          <a:ext cx="6953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24</xdr:row>
      <xdr:rowOff>0</xdr:rowOff>
    </xdr:from>
    <xdr:to>
      <xdr:col>13</xdr:col>
      <xdr:colOff>142875</xdr:colOff>
      <xdr:row>25</xdr:row>
      <xdr:rowOff>66675</xdr:rowOff>
    </xdr:to>
    <xdr:pic>
      <xdr:nvPicPr>
        <xdr:cNvPr id="7" name="Picture 28" descr="Congrio dorado&#10;Golden kingclip&#10;Genypterus blacodes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724025" y="3676650"/>
          <a:ext cx="771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26</xdr:row>
      <xdr:rowOff>19050</xdr:rowOff>
    </xdr:from>
    <xdr:to>
      <xdr:col>11</xdr:col>
      <xdr:colOff>38100</xdr:colOff>
      <xdr:row>27</xdr:row>
      <xdr:rowOff>104775</xdr:rowOff>
    </xdr:to>
    <xdr:pic>
      <xdr:nvPicPr>
        <xdr:cNvPr id="8" name="Picture 29" descr="Jurel&#10;Jack mackerel&#10;Trachurus s. murphyi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504950" y="4019550"/>
          <a:ext cx="523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152400</xdr:colOff>
      <xdr:row>30</xdr:row>
      <xdr:rowOff>9525</xdr:rowOff>
    </xdr:from>
    <xdr:to>
      <xdr:col>17</xdr:col>
      <xdr:colOff>114300</xdr:colOff>
      <xdr:row>31</xdr:row>
      <xdr:rowOff>66675</xdr:rowOff>
    </xdr:to>
    <xdr:pic>
      <xdr:nvPicPr>
        <xdr:cNvPr id="9" name="Picture 30" descr="Langostino amarillo&#10;Chilean yellow prawn&#10;Cervimunida johni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686050" y="4600575"/>
          <a:ext cx="504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76200</xdr:colOff>
      <xdr:row>13</xdr:row>
      <xdr:rowOff>76200</xdr:rowOff>
    </xdr:from>
    <xdr:to>
      <xdr:col>36</xdr:col>
      <xdr:colOff>133350</xdr:colOff>
      <xdr:row>14</xdr:row>
      <xdr:rowOff>152400</xdr:rowOff>
    </xdr:to>
    <xdr:pic>
      <xdr:nvPicPr>
        <xdr:cNvPr id="10" name="Picture 32" descr="Merluza común&#10;Chilean hake&#10;Merluccius gayi gayi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048375" y="2009775"/>
          <a:ext cx="600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57150</xdr:colOff>
      <xdr:row>16</xdr:row>
      <xdr:rowOff>95250</xdr:rowOff>
    </xdr:from>
    <xdr:to>
      <xdr:col>37</xdr:col>
      <xdr:colOff>0</xdr:colOff>
      <xdr:row>17</xdr:row>
      <xdr:rowOff>133350</xdr:rowOff>
    </xdr:to>
    <xdr:pic>
      <xdr:nvPicPr>
        <xdr:cNvPr id="11" name="Picture 33" descr="Merluza de tres aletas&#10;Southern blue whiting&#10;Micromesistius australis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029325" y="2514600"/>
          <a:ext cx="6667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152400</xdr:colOff>
      <xdr:row>19</xdr:row>
      <xdr:rowOff>66675</xdr:rowOff>
    </xdr:from>
    <xdr:to>
      <xdr:col>38</xdr:col>
      <xdr:colOff>0</xdr:colOff>
      <xdr:row>21</xdr:row>
      <xdr:rowOff>0</xdr:rowOff>
    </xdr:to>
    <xdr:pic>
      <xdr:nvPicPr>
        <xdr:cNvPr id="12" name="Picture 34" descr="Merluza de cola&#10;Hoki&#10;Macruronus magellanicus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124575" y="2952750"/>
          <a:ext cx="7524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85725</xdr:colOff>
      <xdr:row>25</xdr:row>
      <xdr:rowOff>66675</xdr:rowOff>
    </xdr:from>
    <xdr:to>
      <xdr:col>37</xdr:col>
      <xdr:colOff>133350</xdr:colOff>
      <xdr:row>26</xdr:row>
      <xdr:rowOff>95250</xdr:rowOff>
    </xdr:to>
    <xdr:pic>
      <xdr:nvPicPr>
        <xdr:cNvPr id="13" name="Picture 35" descr="Merluza del sur&#10;Antarctic hake&#10;Merluccius australis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057900" y="3905250"/>
          <a:ext cx="771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123825</xdr:colOff>
      <xdr:row>10</xdr:row>
      <xdr:rowOff>28575</xdr:rowOff>
    </xdr:from>
    <xdr:to>
      <xdr:col>35</xdr:col>
      <xdr:colOff>142875</xdr:colOff>
      <xdr:row>12</xdr:row>
      <xdr:rowOff>28575</xdr:rowOff>
    </xdr:to>
    <xdr:pic>
      <xdr:nvPicPr>
        <xdr:cNvPr id="14" name="Picture 40" descr="Langostino colorado&#10;Chilean red prawn&#10;Pleuroncodes monodon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096000" y="1495425"/>
          <a:ext cx="3810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9</xdr:row>
      <xdr:rowOff>57150</xdr:rowOff>
    </xdr:from>
    <xdr:to>
      <xdr:col>16</xdr:col>
      <xdr:colOff>114300</xdr:colOff>
      <xdr:row>10</xdr:row>
      <xdr:rowOff>66675</xdr:rowOff>
    </xdr:to>
    <xdr:pic>
      <xdr:nvPicPr>
        <xdr:cNvPr id="15" name="Picture 42" descr="Sardina común&#10;Chilean herring&#10;Strangomera bentincki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524125" y="1381125"/>
          <a:ext cx="4857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76200</xdr:colOff>
      <xdr:row>8</xdr:row>
      <xdr:rowOff>123825</xdr:rowOff>
    </xdr:from>
    <xdr:to>
      <xdr:col>15</xdr:col>
      <xdr:colOff>152400</xdr:colOff>
      <xdr:row>9</xdr:row>
      <xdr:rowOff>85725</xdr:rowOff>
    </xdr:to>
    <xdr:pic>
      <xdr:nvPicPr>
        <xdr:cNvPr id="16" name="Picture 43" descr="Engraulis_ringens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47900" y="1285875"/>
          <a:ext cx="6191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57150</xdr:colOff>
      <xdr:row>30</xdr:row>
      <xdr:rowOff>66675</xdr:rowOff>
    </xdr:from>
    <xdr:to>
      <xdr:col>37</xdr:col>
      <xdr:colOff>9525</xdr:colOff>
      <xdr:row>32</xdr:row>
      <xdr:rowOff>9525</xdr:rowOff>
    </xdr:to>
    <xdr:pic>
      <xdr:nvPicPr>
        <xdr:cNvPr id="17" name="Picture 55" descr="Raya Volantin"/>
        <xdr:cNvPicPr preferRelativeResize="1">
          <a:picLocks noChangeAspect="1"/>
        </xdr:cNvPicPr>
      </xdr:nvPicPr>
      <xdr:blipFill>
        <a:blip r:embed="rId1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391275" y="4657725"/>
          <a:ext cx="3143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0</xdr:col>
      <xdr:colOff>0</xdr:colOff>
      <xdr:row>4</xdr:row>
      <xdr:rowOff>114300</xdr:rowOff>
    </xdr:to>
    <xdr:pic>
      <xdr:nvPicPr>
        <xdr:cNvPr id="18" name="Picture 25" descr="top.gif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1905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47625</xdr:rowOff>
    </xdr:from>
    <xdr:to>
      <xdr:col>38</xdr:col>
      <xdr:colOff>142875</xdr:colOff>
      <xdr:row>4</xdr:row>
      <xdr:rowOff>85725</xdr:rowOff>
    </xdr:to>
    <xdr:pic>
      <xdr:nvPicPr>
        <xdr:cNvPr id="19" name="Picture 4" descr="top.gif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6200" y="47625"/>
          <a:ext cx="69437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18</xdr:col>
      <xdr:colOff>47625</xdr:colOff>
      <xdr:row>3</xdr:row>
      <xdr:rowOff>57150</xdr:rowOff>
    </xdr:from>
    <xdr:ext cx="3600450" cy="371475"/>
    <xdr:sp>
      <xdr:nvSpPr>
        <xdr:cNvPr id="20" name="Text Box 46"/>
        <xdr:cNvSpPr txBox="1">
          <a:spLocks noChangeArrowheads="1"/>
        </xdr:cNvSpPr>
      </xdr:nvSpPr>
      <xdr:spPr>
        <a:xfrm>
          <a:off x="3305175" y="485775"/>
          <a:ext cx="36004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2000" b="1" i="0" u="none" baseline="0">
              <a:solidFill>
                <a:srgbClr val="00CCFF"/>
              </a:solidFill>
              <a:latin typeface="Arial"/>
              <a:ea typeface="Arial"/>
              <a:cs typeface="Arial"/>
            </a:rPr>
            <a:t>CUOTAS DE CAPTURA 2009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38100</xdr:rowOff>
    </xdr:from>
    <xdr:to>
      <xdr:col>29</xdr:col>
      <xdr:colOff>95250</xdr:colOff>
      <xdr:row>4</xdr:row>
      <xdr:rowOff>114300</xdr:rowOff>
    </xdr:to>
    <xdr:pic>
      <xdr:nvPicPr>
        <xdr:cNvPr id="1" name="Picture 4" descr="t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100"/>
          <a:ext cx="8562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47625</xdr:colOff>
      <xdr:row>3</xdr:row>
      <xdr:rowOff>19050</xdr:rowOff>
    </xdr:from>
    <xdr:to>
      <xdr:col>28</xdr:col>
      <xdr:colOff>1600200</xdr:colOff>
      <xdr:row>7</xdr:row>
      <xdr:rowOff>19050</xdr:rowOff>
    </xdr:to>
    <xdr:pic>
      <xdr:nvPicPr>
        <xdr:cNvPr id="2" name="Picture 4" descr="Trachurus s murphyi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17218" b="22515"/>
        <a:stretch>
          <a:fillRect/>
        </a:stretch>
      </xdr:blipFill>
      <xdr:spPr>
        <a:xfrm>
          <a:off x="5553075" y="504825"/>
          <a:ext cx="25717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38100</xdr:rowOff>
    </xdr:from>
    <xdr:to>
      <xdr:col>29</xdr:col>
      <xdr:colOff>95250</xdr:colOff>
      <xdr:row>4</xdr:row>
      <xdr:rowOff>114300</xdr:rowOff>
    </xdr:to>
    <xdr:pic>
      <xdr:nvPicPr>
        <xdr:cNvPr id="1" name="Picture 4" descr="t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100"/>
          <a:ext cx="8562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295275</xdr:colOff>
      <xdr:row>1</xdr:row>
      <xdr:rowOff>161925</xdr:rowOff>
    </xdr:from>
    <xdr:to>
      <xdr:col>28</xdr:col>
      <xdr:colOff>1390650</xdr:colOff>
      <xdr:row>7</xdr:row>
      <xdr:rowOff>133350</xdr:rowOff>
    </xdr:to>
    <xdr:pic>
      <xdr:nvPicPr>
        <xdr:cNvPr id="2" name="Picture 4" descr="cervimunida_johni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915025" y="323850"/>
          <a:ext cx="20002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38100</xdr:rowOff>
    </xdr:from>
    <xdr:to>
      <xdr:col>29</xdr:col>
      <xdr:colOff>95250</xdr:colOff>
      <xdr:row>4</xdr:row>
      <xdr:rowOff>114300</xdr:rowOff>
    </xdr:to>
    <xdr:pic>
      <xdr:nvPicPr>
        <xdr:cNvPr id="1" name="Picture 4" descr="t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100"/>
          <a:ext cx="8562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285750</xdr:colOff>
      <xdr:row>1</xdr:row>
      <xdr:rowOff>152400</xdr:rowOff>
    </xdr:from>
    <xdr:to>
      <xdr:col>28</xdr:col>
      <xdr:colOff>1009650</xdr:colOff>
      <xdr:row>9</xdr:row>
      <xdr:rowOff>0</xdr:rowOff>
    </xdr:to>
    <xdr:pic>
      <xdr:nvPicPr>
        <xdr:cNvPr id="2" name="Picture 5" descr="Langostino colorado&#10;Chilean red prawn&#10;Pleuroncodes monodon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905500" y="314325"/>
          <a:ext cx="16287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38100</xdr:rowOff>
    </xdr:from>
    <xdr:to>
      <xdr:col>29</xdr:col>
      <xdr:colOff>95250</xdr:colOff>
      <xdr:row>4</xdr:row>
      <xdr:rowOff>114300</xdr:rowOff>
    </xdr:to>
    <xdr:pic>
      <xdr:nvPicPr>
        <xdr:cNvPr id="1" name="Picture 4" descr="t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100"/>
          <a:ext cx="8562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723900</xdr:colOff>
      <xdr:row>1</xdr:row>
      <xdr:rowOff>161925</xdr:rowOff>
    </xdr:from>
    <xdr:to>
      <xdr:col>28</xdr:col>
      <xdr:colOff>1628775</xdr:colOff>
      <xdr:row>7</xdr:row>
      <xdr:rowOff>142875</xdr:rowOff>
    </xdr:to>
    <xdr:pic>
      <xdr:nvPicPr>
        <xdr:cNvPr id="2" name="Picture 5" descr="Merluza común&#10;Chilean hake&#10;Merluccius gayi gayi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48275" y="323850"/>
          <a:ext cx="29051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38100</xdr:rowOff>
    </xdr:from>
    <xdr:to>
      <xdr:col>28</xdr:col>
      <xdr:colOff>1123950</xdr:colOff>
      <xdr:row>4</xdr:row>
      <xdr:rowOff>114300</xdr:rowOff>
    </xdr:to>
    <xdr:pic>
      <xdr:nvPicPr>
        <xdr:cNvPr id="1" name="Picture 4" descr="t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100"/>
          <a:ext cx="8562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962025</xdr:colOff>
      <xdr:row>2</xdr:row>
      <xdr:rowOff>95250</xdr:rowOff>
    </xdr:from>
    <xdr:to>
      <xdr:col>28</xdr:col>
      <xdr:colOff>1085850</xdr:colOff>
      <xdr:row>7</xdr:row>
      <xdr:rowOff>19050</xdr:rowOff>
    </xdr:to>
    <xdr:pic>
      <xdr:nvPicPr>
        <xdr:cNvPr id="2" name="Picture 4" descr="Micromesistius_australis0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10225" y="419100"/>
          <a:ext cx="30194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38100</xdr:rowOff>
    </xdr:from>
    <xdr:to>
      <xdr:col>28</xdr:col>
      <xdr:colOff>1704975</xdr:colOff>
      <xdr:row>4</xdr:row>
      <xdr:rowOff>114300</xdr:rowOff>
    </xdr:to>
    <xdr:pic>
      <xdr:nvPicPr>
        <xdr:cNvPr id="1" name="Picture 4" descr="t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100"/>
          <a:ext cx="8562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704850</xdr:colOff>
      <xdr:row>2</xdr:row>
      <xdr:rowOff>114300</xdr:rowOff>
    </xdr:from>
    <xdr:to>
      <xdr:col>28</xdr:col>
      <xdr:colOff>1676400</xdr:colOff>
      <xdr:row>8</xdr:row>
      <xdr:rowOff>57150</xdr:rowOff>
    </xdr:to>
    <xdr:pic>
      <xdr:nvPicPr>
        <xdr:cNvPr id="2" name="Picture 4" descr="macruronus magellanicus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29225" y="438150"/>
          <a:ext cx="34099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38100</xdr:rowOff>
    </xdr:from>
    <xdr:to>
      <xdr:col>29</xdr:col>
      <xdr:colOff>95250</xdr:colOff>
      <xdr:row>4</xdr:row>
      <xdr:rowOff>114300</xdr:rowOff>
    </xdr:to>
    <xdr:pic>
      <xdr:nvPicPr>
        <xdr:cNvPr id="1" name="Picture 4" descr="t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100"/>
          <a:ext cx="8562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714375</xdr:colOff>
      <xdr:row>2</xdr:row>
      <xdr:rowOff>133350</xdr:rowOff>
    </xdr:from>
    <xdr:to>
      <xdr:col>28</xdr:col>
      <xdr:colOff>1914525</xdr:colOff>
      <xdr:row>7</xdr:row>
      <xdr:rowOff>180975</xdr:rowOff>
    </xdr:to>
    <xdr:pic>
      <xdr:nvPicPr>
        <xdr:cNvPr id="2" name="Picture 3" descr="merluza del sur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38750" y="457200"/>
          <a:ext cx="32004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38100</xdr:rowOff>
    </xdr:from>
    <xdr:to>
      <xdr:col>29</xdr:col>
      <xdr:colOff>95250</xdr:colOff>
      <xdr:row>4</xdr:row>
      <xdr:rowOff>114300</xdr:rowOff>
    </xdr:to>
    <xdr:pic>
      <xdr:nvPicPr>
        <xdr:cNvPr id="1" name="Picture 4" descr="t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100"/>
          <a:ext cx="8562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714375</xdr:colOff>
      <xdr:row>2</xdr:row>
      <xdr:rowOff>133350</xdr:rowOff>
    </xdr:from>
    <xdr:to>
      <xdr:col>28</xdr:col>
      <xdr:colOff>1914525</xdr:colOff>
      <xdr:row>7</xdr:row>
      <xdr:rowOff>180975</xdr:rowOff>
    </xdr:to>
    <xdr:pic>
      <xdr:nvPicPr>
        <xdr:cNvPr id="2" name="Picture 3" descr="merluza del sur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38750" y="457200"/>
          <a:ext cx="32004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38100</xdr:rowOff>
    </xdr:from>
    <xdr:to>
      <xdr:col>29</xdr:col>
      <xdr:colOff>104775</xdr:colOff>
      <xdr:row>4</xdr:row>
      <xdr:rowOff>114300</xdr:rowOff>
    </xdr:to>
    <xdr:pic>
      <xdr:nvPicPr>
        <xdr:cNvPr id="1" name="Picture 4" descr="t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100"/>
          <a:ext cx="85725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476250</xdr:colOff>
      <xdr:row>5</xdr:row>
      <xdr:rowOff>85725</xdr:rowOff>
    </xdr:from>
    <xdr:to>
      <xdr:col>28</xdr:col>
      <xdr:colOff>1981200</xdr:colOff>
      <xdr:row>10</xdr:row>
      <xdr:rowOff>152400</xdr:rowOff>
    </xdr:to>
    <xdr:pic>
      <xdr:nvPicPr>
        <xdr:cNvPr id="2" name="Picture 4" descr="cervimunida_johni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96000" y="895350"/>
          <a:ext cx="24098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47625</xdr:rowOff>
    </xdr:from>
    <xdr:to>
      <xdr:col>29</xdr:col>
      <xdr:colOff>95250</xdr:colOff>
      <xdr:row>4</xdr:row>
      <xdr:rowOff>123825</xdr:rowOff>
    </xdr:to>
    <xdr:pic>
      <xdr:nvPicPr>
        <xdr:cNvPr id="1" name="Picture 4" descr="t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47625"/>
          <a:ext cx="8562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190500</xdr:colOff>
      <xdr:row>3</xdr:row>
      <xdr:rowOff>19050</xdr:rowOff>
    </xdr:from>
    <xdr:to>
      <xdr:col>28</xdr:col>
      <xdr:colOff>1609725</xdr:colOff>
      <xdr:row>8</xdr:row>
      <xdr:rowOff>85725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810250" y="504825"/>
          <a:ext cx="2324100" cy="10001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38100</xdr:rowOff>
    </xdr:from>
    <xdr:to>
      <xdr:col>29</xdr:col>
      <xdr:colOff>95250</xdr:colOff>
      <xdr:row>4</xdr:row>
      <xdr:rowOff>114300</xdr:rowOff>
    </xdr:to>
    <xdr:pic>
      <xdr:nvPicPr>
        <xdr:cNvPr id="1" name="Picture 4" descr="t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100"/>
          <a:ext cx="8562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638175</xdr:colOff>
      <xdr:row>6</xdr:row>
      <xdr:rowOff>28575</xdr:rowOff>
    </xdr:from>
    <xdr:to>
      <xdr:col>28</xdr:col>
      <xdr:colOff>2009775</xdr:colOff>
      <xdr:row>10</xdr:row>
      <xdr:rowOff>0</xdr:rowOff>
    </xdr:to>
    <xdr:pic>
      <xdr:nvPicPr>
        <xdr:cNvPr id="2" name="Picture 4" descr="sardina espanola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257925" y="1000125"/>
          <a:ext cx="22764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819150</xdr:colOff>
      <xdr:row>3</xdr:row>
      <xdr:rowOff>28575</xdr:rowOff>
    </xdr:from>
    <xdr:to>
      <xdr:col>28</xdr:col>
      <xdr:colOff>1209675</xdr:colOff>
      <xdr:row>7</xdr:row>
      <xdr:rowOff>0</xdr:rowOff>
    </xdr:to>
    <xdr:pic>
      <xdr:nvPicPr>
        <xdr:cNvPr id="3" name="Picture 3" descr="ANCHOVER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43525" y="514350"/>
          <a:ext cx="23907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27</xdr:col>
      <xdr:colOff>609600</xdr:colOff>
      <xdr:row>5</xdr:row>
      <xdr:rowOff>123825</xdr:rowOff>
    </xdr:from>
    <xdr:to>
      <xdr:col>28</xdr:col>
      <xdr:colOff>2009775</xdr:colOff>
      <xdr:row>9</xdr:row>
      <xdr:rowOff>85725</xdr:rowOff>
    </xdr:to>
    <xdr:pic>
      <xdr:nvPicPr>
        <xdr:cNvPr id="1" name="Picture 4" descr="sardina espanola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229350" y="933450"/>
          <a:ext cx="2305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47625</xdr:rowOff>
    </xdr:from>
    <xdr:to>
      <xdr:col>29</xdr:col>
      <xdr:colOff>9525</xdr:colOff>
      <xdr:row>4</xdr:row>
      <xdr:rowOff>123825</xdr:rowOff>
    </xdr:to>
    <xdr:pic>
      <xdr:nvPicPr>
        <xdr:cNvPr id="2" name="Picture 4" descr="top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7625"/>
          <a:ext cx="85820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790575</xdr:colOff>
      <xdr:row>2</xdr:row>
      <xdr:rowOff>123825</xdr:rowOff>
    </xdr:from>
    <xdr:to>
      <xdr:col>28</xdr:col>
      <xdr:colOff>942975</xdr:colOff>
      <xdr:row>6</xdr:row>
      <xdr:rowOff>123825</xdr:rowOff>
    </xdr:to>
    <xdr:pic>
      <xdr:nvPicPr>
        <xdr:cNvPr id="3" name="Picture 3" descr="ANCHOVER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14950" y="447675"/>
          <a:ext cx="2152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28</xdr:col>
      <xdr:colOff>2038350</xdr:colOff>
      <xdr:row>5</xdr:row>
      <xdr:rowOff>28575</xdr:rowOff>
    </xdr:to>
    <xdr:pic>
      <xdr:nvPicPr>
        <xdr:cNvPr id="1" name="Picture 4" descr="t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629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609600</xdr:colOff>
      <xdr:row>6</xdr:row>
      <xdr:rowOff>123825</xdr:rowOff>
    </xdr:from>
    <xdr:to>
      <xdr:col>28</xdr:col>
      <xdr:colOff>1981200</xdr:colOff>
      <xdr:row>10</xdr:row>
      <xdr:rowOff>85725</xdr:rowOff>
    </xdr:to>
    <xdr:pic>
      <xdr:nvPicPr>
        <xdr:cNvPr id="2" name="Picture 4" descr="sardina espanola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229350" y="1095375"/>
          <a:ext cx="22764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790575</xdr:colOff>
      <xdr:row>3</xdr:row>
      <xdr:rowOff>123825</xdr:rowOff>
    </xdr:from>
    <xdr:to>
      <xdr:col>28</xdr:col>
      <xdr:colOff>1181100</xdr:colOff>
      <xdr:row>7</xdr:row>
      <xdr:rowOff>123825</xdr:rowOff>
    </xdr:to>
    <xdr:pic>
      <xdr:nvPicPr>
        <xdr:cNvPr id="3" name="Picture 3" descr="ANCHOVER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14950" y="609600"/>
          <a:ext cx="23907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47625</xdr:rowOff>
    </xdr:from>
    <xdr:to>
      <xdr:col>29</xdr:col>
      <xdr:colOff>104775</xdr:colOff>
      <xdr:row>4</xdr:row>
      <xdr:rowOff>123825</xdr:rowOff>
    </xdr:to>
    <xdr:pic>
      <xdr:nvPicPr>
        <xdr:cNvPr id="1" name="Picture 4" descr="t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7625"/>
          <a:ext cx="8562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123825</xdr:colOff>
      <xdr:row>3</xdr:row>
      <xdr:rowOff>47625</xdr:rowOff>
    </xdr:from>
    <xdr:to>
      <xdr:col>28</xdr:col>
      <xdr:colOff>1924050</xdr:colOff>
      <xdr:row>8</xdr:row>
      <xdr:rowOff>142875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>
          <a:clrChange>
            <a:clrFrom>
              <a:srgbClr val="848284"/>
            </a:clrFrom>
            <a:clrTo>
              <a:srgbClr val="848284">
                <a:alpha val="0"/>
              </a:srgbClr>
            </a:clrTo>
          </a:clrChange>
        </a:blip>
        <a:stretch>
          <a:fillRect/>
        </a:stretch>
      </xdr:blipFill>
      <xdr:spPr>
        <a:xfrm>
          <a:off x="5743575" y="533400"/>
          <a:ext cx="2705100" cy="1000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95250</xdr:colOff>
      <xdr:row>17</xdr:row>
      <xdr:rowOff>152400</xdr:rowOff>
    </xdr:from>
    <xdr:to>
      <xdr:col>5</xdr:col>
      <xdr:colOff>152400</xdr:colOff>
      <xdr:row>17</xdr:row>
      <xdr:rowOff>152400</xdr:rowOff>
    </xdr:to>
    <xdr:sp>
      <xdr:nvSpPr>
        <xdr:cNvPr id="3" name="Line 310"/>
        <xdr:cNvSpPr>
          <a:spLocks/>
        </xdr:cNvSpPr>
      </xdr:nvSpPr>
      <xdr:spPr>
        <a:xfrm>
          <a:off x="638175" y="31337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15</xdr:row>
      <xdr:rowOff>219075</xdr:rowOff>
    </xdr:from>
    <xdr:to>
      <xdr:col>3</xdr:col>
      <xdr:colOff>95250</xdr:colOff>
      <xdr:row>18</xdr:row>
      <xdr:rowOff>123825</xdr:rowOff>
    </xdr:to>
    <xdr:sp>
      <xdr:nvSpPr>
        <xdr:cNvPr id="4" name="Line 311"/>
        <xdr:cNvSpPr>
          <a:spLocks/>
        </xdr:cNvSpPr>
      </xdr:nvSpPr>
      <xdr:spPr>
        <a:xfrm flipV="1">
          <a:off x="638175" y="2743200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18</xdr:row>
      <xdr:rowOff>123825</xdr:rowOff>
    </xdr:from>
    <xdr:to>
      <xdr:col>5</xdr:col>
      <xdr:colOff>123825</xdr:colOff>
      <xdr:row>18</xdr:row>
      <xdr:rowOff>123825</xdr:rowOff>
    </xdr:to>
    <xdr:sp>
      <xdr:nvSpPr>
        <xdr:cNvPr id="5" name="Line 312"/>
        <xdr:cNvSpPr>
          <a:spLocks/>
        </xdr:cNvSpPr>
      </xdr:nvSpPr>
      <xdr:spPr>
        <a:xfrm flipH="1" flipV="1">
          <a:off x="628650" y="333375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47625</xdr:rowOff>
    </xdr:from>
    <xdr:to>
      <xdr:col>29</xdr:col>
      <xdr:colOff>114300</xdr:colOff>
      <xdr:row>4</xdr:row>
      <xdr:rowOff>123825</xdr:rowOff>
    </xdr:to>
    <xdr:pic>
      <xdr:nvPicPr>
        <xdr:cNvPr id="1" name="Picture 4" descr="t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8562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171450</xdr:colOff>
      <xdr:row>3</xdr:row>
      <xdr:rowOff>47625</xdr:rowOff>
    </xdr:from>
    <xdr:to>
      <xdr:col>28</xdr:col>
      <xdr:colOff>1409700</xdr:colOff>
      <xdr:row>8</xdr:row>
      <xdr:rowOff>133350</xdr:rowOff>
    </xdr:to>
    <xdr:pic>
      <xdr:nvPicPr>
        <xdr:cNvPr id="2" name="Picture 4" descr="Epigonus_crassicaudus0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791200" y="533400"/>
          <a:ext cx="21431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38100</xdr:rowOff>
    </xdr:from>
    <xdr:to>
      <xdr:col>28</xdr:col>
      <xdr:colOff>2000250</xdr:colOff>
      <xdr:row>4</xdr:row>
      <xdr:rowOff>114300</xdr:rowOff>
    </xdr:to>
    <xdr:pic>
      <xdr:nvPicPr>
        <xdr:cNvPr id="1" name="Picture 4" descr="t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100"/>
          <a:ext cx="8562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76200</xdr:colOff>
      <xdr:row>3</xdr:row>
      <xdr:rowOff>57150</xdr:rowOff>
    </xdr:from>
    <xdr:to>
      <xdr:col>28</xdr:col>
      <xdr:colOff>1571625</xdr:colOff>
      <xdr:row>8</xdr:row>
      <xdr:rowOff>95250</xdr:rowOff>
    </xdr:to>
    <xdr:pic>
      <xdr:nvPicPr>
        <xdr:cNvPr id="2" name="Picture 4" descr="Heterocarpus_reedi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838825" y="542925"/>
          <a:ext cx="24003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38100</xdr:rowOff>
    </xdr:from>
    <xdr:to>
      <xdr:col>29</xdr:col>
      <xdr:colOff>95250</xdr:colOff>
      <xdr:row>4</xdr:row>
      <xdr:rowOff>114300</xdr:rowOff>
    </xdr:to>
    <xdr:pic>
      <xdr:nvPicPr>
        <xdr:cNvPr id="1" name="Picture 4" descr="t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100"/>
          <a:ext cx="8562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838200</xdr:colOff>
      <xdr:row>3</xdr:row>
      <xdr:rowOff>104775</xdr:rowOff>
    </xdr:from>
    <xdr:to>
      <xdr:col>28</xdr:col>
      <xdr:colOff>1866900</xdr:colOff>
      <xdr:row>7</xdr:row>
      <xdr:rowOff>95250</xdr:rowOff>
    </xdr:to>
    <xdr:pic>
      <xdr:nvPicPr>
        <xdr:cNvPr id="2" name="Picture 4" descr="congrio dorado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62575" y="590550"/>
          <a:ext cx="30289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subpesca.cl/template/tablas_chicas/04.asp?IDSECCION=2308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subpesca.cl/template/tablas_chicas/04.asp?IDSECCION=2309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subpesca.cl/template/tablas_chicas/04.asp?IDSECCION=2309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subpesca.cl/template/tablas_chicas/04.asp?IDSECCION=2310" TargetMode="Externa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subpesca.cl/template/tablas_chicas/04.asp?IDSECCION=2311" TargetMode="Externa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subpesca.cl/template/tablas_chicas/04.asp?IDSECCION=2310" TargetMode="External" /><Relationship Id="rId2" Type="http://schemas.openxmlformats.org/officeDocument/2006/relationships/drawing" Target="../drawings/drawing15.x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subpesca.cl/template/tablas_chicas/04.asp?IDSECCION=2311" TargetMode="External" /><Relationship Id="rId2" Type="http://schemas.openxmlformats.org/officeDocument/2006/relationships/drawing" Target="../drawings/drawing16.x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subpesca.cl/template/tablas_chicas/04.asp?IDSECCION=2311" TargetMode="External" /><Relationship Id="rId2" Type="http://schemas.openxmlformats.org/officeDocument/2006/relationships/drawing" Target="../drawings/drawing17.x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subpesca.cl/template/tablas_chicas/04.asp?IDSECCION=2323" TargetMode="External" /><Relationship Id="rId2" Type="http://schemas.openxmlformats.org/officeDocument/2006/relationships/drawing" Target="../drawings/drawing18.xml" /><Relationship Id="rId3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ubpesca.cl/template/tablas_chicas/04.asp?IDSECCION=1648" TargetMode="External" /><Relationship Id="rId2" Type="http://schemas.openxmlformats.org/officeDocument/2006/relationships/hyperlink" Target="http://www.subpesca.cl/template/tablas_chicas/04.asp?IDSECCION=2313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ubpesca.cl/template/tablas_chicas/04.asp?IDSECCION=2310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ubpesca.cl/template/tablas_chicas/04.asp?IDSECCION=2308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ubpesca.cl/template/tablas_chicas/04.asp?IDSECCION=1649" TargetMode="External" /><Relationship Id="rId2" Type="http://schemas.openxmlformats.org/officeDocument/2006/relationships/hyperlink" Target="http://www.subpesca.cl/template/tablas_chicas/04.asp?IDSECCION=2309" TargetMode="Externa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ubpesca.cl/template/tablas_chicas/04.asp?IDSECCION=1641" TargetMode="External" /><Relationship Id="rId2" Type="http://schemas.openxmlformats.org/officeDocument/2006/relationships/hyperlink" Target="http://www.subpesca.cl/template/tablas_chicas/04.asp?IDSECCION=2316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subpesca.cl/template/tablas_chicas/04.asp?IDSECCION=1651" TargetMode="External" /><Relationship Id="rId2" Type="http://schemas.openxmlformats.org/officeDocument/2006/relationships/hyperlink" Target="http://www.subpesca.cl/template/tablas_chicas/04.asp?IDSECCION=2317" TargetMode="Externa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subpesca.cl/template/tablas_chicas/04.asp?IDSECCION=1652" TargetMode="External" /><Relationship Id="rId2" Type="http://schemas.openxmlformats.org/officeDocument/2006/relationships/hyperlink" Target="http://www.subpesca.cl/template/tablas_chicas/04.asp?IDSECCION=2309" TargetMode="Externa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subpesca.cl/template/tablas_chicas/04.asp?IDSECCION=1653" TargetMode="External" /><Relationship Id="rId2" Type="http://schemas.openxmlformats.org/officeDocument/2006/relationships/hyperlink" Target="http://www.subpesca.cl/template/tablas_chicas/04.asp?IDSECCION=2311" TargetMode="Externa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9"/>
  <sheetViews>
    <sheetView showGridLines="0" tabSelected="1" zoomScalePageLayoutView="0" workbookViewId="0" topLeftCell="A1">
      <selection activeCell="H6" sqref="H6"/>
    </sheetView>
  </sheetViews>
  <sheetFormatPr defaultColWidth="0" defaultRowHeight="12.75" zeroHeight="1"/>
  <cols>
    <col min="1" max="25" width="2.7109375" style="18" customWidth="1"/>
    <col min="26" max="26" width="2.7109375" style="47" customWidth="1"/>
    <col min="27" max="39" width="2.7109375" style="18" customWidth="1"/>
    <col min="40" max="16384" width="0" style="18" hidden="1" customWidth="1"/>
  </cols>
  <sheetData>
    <row r="1" spans="1:29" ht="11.25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50"/>
      <c r="AA1" s="49"/>
      <c r="AB1" s="49"/>
      <c r="AC1" s="49"/>
    </row>
    <row r="2" spans="1:29" ht="11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50"/>
      <c r="AA2" s="49"/>
      <c r="AB2" s="49"/>
      <c r="AC2" s="49"/>
    </row>
    <row r="3" spans="1:29" ht="11.2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50"/>
      <c r="AA3" s="49"/>
      <c r="AB3" s="49"/>
      <c r="AC3" s="49"/>
    </row>
    <row r="4" spans="1:29" ht="11.2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50"/>
      <c r="AA4" s="49"/>
      <c r="AB4" s="49"/>
      <c r="AC4" s="49"/>
    </row>
    <row r="5" spans="1:29" ht="11.2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50"/>
      <c r="AA5" s="49"/>
      <c r="AB5" s="49"/>
      <c r="AC5" s="49"/>
    </row>
    <row r="6" spans="1:39" ht="11.2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185"/>
      <c r="AA6" s="54"/>
      <c r="AB6" s="54"/>
      <c r="AC6" s="54"/>
      <c r="AD6" s="35"/>
      <c r="AE6" s="35"/>
      <c r="AF6" s="35"/>
      <c r="AG6" s="35"/>
      <c r="AH6" s="35"/>
      <c r="AI6" s="35"/>
      <c r="AJ6" s="35"/>
      <c r="AK6" s="35"/>
      <c r="AL6" s="35"/>
      <c r="AM6" s="35"/>
    </row>
    <row r="7" spans="1:39" ht="12.75">
      <c r="A7" s="35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T7" s="54"/>
      <c r="U7" s="54"/>
      <c r="W7" s="35"/>
      <c r="X7" s="35"/>
      <c r="Y7"/>
      <c r="Z7"/>
      <c r="AA7"/>
      <c r="AB7"/>
      <c r="AC7"/>
      <c r="AD7"/>
      <c r="AE7"/>
      <c r="AF7"/>
      <c r="AG7"/>
      <c r="AH7"/>
      <c r="AI7"/>
      <c r="AJ7" s="35"/>
      <c r="AK7" s="35"/>
      <c r="AL7" s="35"/>
      <c r="AM7" s="35"/>
    </row>
    <row r="8" spans="1:39" ht="11.25">
      <c r="A8" s="35"/>
      <c r="B8" s="48" t="s">
        <v>10</v>
      </c>
      <c r="C8" s="48"/>
      <c r="D8" s="48"/>
      <c r="E8" s="48"/>
      <c r="F8" s="51"/>
      <c r="G8" s="51"/>
      <c r="H8" s="51"/>
      <c r="I8" s="51"/>
      <c r="J8" s="51"/>
      <c r="K8" s="51"/>
      <c r="L8" s="51"/>
      <c r="M8" s="51"/>
      <c r="N8" s="51"/>
      <c r="O8" s="35"/>
      <c r="P8" s="35"/>
      <c r="Q8" s="35"/>
      <c r="R8" s="35"/>
      <c r="T8" s="35"/>
      <c r="U8" s="35"/>
      <c r="W8" s="35"/>
      <c r="AD8" s="35"/>
      <c r="AE8" s="35"/>
      <c r="AF8" s="35"/>
      <c r="AG8" s="35"/>
      <c r="AH8" s="35"/>
      <c r="AI8" s="35"/>
      <c r="AJ8" s="51"/>
      <c r="AK8" s="51"/>
      <c r="AL8" s="51"/>
      <c r="AM8" s="51"/>
    </row>
    <row r="9" spans="1:39" ht="12.75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T9" s="35"/>
      <c r="U9" s="35"/>
      <c r="W9" s="35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</row>
    <row r="10" spans="1:39" ht="11.25">
      <c r="A10" s="35"/>
      <c r="B10" s="48" t="s">
        <v>68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35"/>
      <c r="Q10" s="35"/>
      <c r="R10" s="35"/>
      <c r="T10" s="35"/>
      <c r="U10" s="35"/>
      <c r="W10" s="35"/>
      <c r="AE10" s="51"/>
      <c r="AF10" s="35"/>
      <c r="AG10" s="35"/>
      <c r="AH10" s="35"/>
      <c r="AI10" s="51"/>
      <c r="AJ10" s="35"/>
      <c r="AK10" s="35"/>
      <c r="AL10" s="35"/>
      <c r="AM10" s="35"/>
    </row>
    <row r="11" spans="1:39" ht="11.2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T11" s="35"/>
      <c r="U11" s="35"/>
      <c r="W11" s="35"/>
      <c r="AE11" s="35"/>
      <c r="AF11" s="35"/>
      <c r="AG11" s="35"/>
      <c r="AH11" s="35"/>
      <c r="AI11" s="35"/>
      <c r="AJ11" s="51"/>
      <c r="AK11" s="51"/>
      <c r="AL11" s="51"/>
      <c r="AM11" s="51"/>
    </row>
    <row r="12" spans="1:39" ht="12.75">
      <c r="A12" s="35"/>
      <c r="B12" s="225" t="s">
        <v>155</v>
      </c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35"/>
      <c r="U12" s="35"/>
      <c r="W12" s="35"/>
      <c r="X12" s="225" t="s">
        <v>39</v>
      </c>
      <c r="Y12" s="225"/>
      <c r="Z12" s="225"/>
      <c r="AA12" s="225"/>
      <c r="AB12" s="225"/>
      <c r="AC12" s="225"/>
      <c r="AD12" s="225"/>
      <c r="AE12" s="225"/>
      <c r="AF12" s="225"/>
      <c r="AG12"/>
      <c r="AH12"/>
      <c r="AI12"/>
      <c r="AJ12"/>
      <c r="AK12"/>
      <c r="AL12"/>
      <c r="AM12"/>
    </row>
    <row r="13" spans="1:39" ht="12.75">
      <c r="A13" s="35"/>
      <c r="B13" s="48"/>
      <c r="C13"/>
      <c r="D13"/>
      <c r="E13"/>
      <c r="F13"/>
      <c r="G13"/>
      <c r="H13"/>
      <c r="I13"/>
      <c r="J13"/>
      <c r="K13"/>
      <c r="L13"/>
      <c r="M13"/>
      <c r="N13"/>
      <c r="O13"/>
      <c r="P13" s="35"/>
      <c r="Q13" s="35"/>
      <c r="R13" s="35"/>
      <c r="T13" s="35"/>
      <c r="U13" s="35"/>
      <c r="W13" s="35"/>
      <c r="AD13" s="35"/>
      <c r="AE13" s="35"/>
      <c r="AF13" s="35"/>
      <c r="AG13" s="35"/>
      <c r="AH13" s="35"/>
      <c r="AI13" s="35"/>
      <c r="AJ13" s="48"/>
      <c r="AK13" s="48"/>
      <c r="AL13" s="48"/>
      <c r="AM13" s="48"/>
    </row>
    <row r="14" spans="1:39" ht="12.75">
      <c r="A14" s="35"/>
      <c r="B14" s="225" t="s">
        <v>163</v>
      </c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35"/>
      <c r="R14" s="35"/>
      <c r="T14" s="35"/>
      <c r="U14" s="35"/>
      <c r="W14" s="35"/>
      <c r="AD14"/>
      <c r="AE14"/>
      <c r="AF14"/>
      <c r="AG14"/>
      <c r="AH14"/>
      <c r="AI14"/>
      <c r="AJ14"/>
      <c r="AK14"/>
      <c r="AL14"/>
      <c r="AM14"/>
    </row>
    <row r="15" spans="11:39" ht="12.75">
      <c r="K15" s="225"/>
      <c r="L15"/>
      <c r="M15"/>
      <c r="N15"/>
      <c r="O15"/>
      <c r="P15" s="35"/>
      <c r="Q15" s="35"/>
      <c r="R15" s="35"/>
      <c r="T15" s="35"/>
      <c r="U15" s="35"/>
      <c r="W15" s="35"/>
      <c r="X15" s="225" t="s">
        <v>47</v>
      </c>
      <c r="Y15" s="225"/>
      <c r="Z15" s="225"/>
      <c r="AA15" s="225"/>
      <c r="AB15" s="225"/>
      <c r="AC15" s="225"/>
      <c r="AD15" s="35"/>
      <c r="AE15" s="35"/>
      <c r="AF15" s="35"/>
      <c r="AG15" s="35"/>
      <c r="AH15" s="35"/>
      <c r="AI15" s="35"/>
      <c r="AJ15" s="35"/>
      <c r="AK15" s="35"/>
      <c r="AL15" s="35"/>
      <c r="AM15" s="35"/>
    </row>
    <row r="16" spans="10:39" ht="12.75">
      <c r="J16" s="225"/>
      <c r="K16" s="35"/>
      <c r="L16" s="35"/>
      <c r="M16" s="35"/>
      <c r="N16" s="35"/>
      <c r="O16" s="35"/>
      <c r="P16" s="35"/>
      <c r="Q16" s="35"/>
      <c r="R16" s="35"/>
      <c r="T16" s="35"/>
      <c r="U16" s="35"/>
      <c r="W16" s="35"/>
      <c r="Y16"/>
      <c r="Z16"/>
      <c r="AA16"/>
      <c r="AB16"/>
      <c r="AC16"/>
      <c r="AD16"/>
      <c r="AE16"/>
      <c r="AF16"/>
      <c r="AG16"/>
      <c r="AH16"/>
      <c r="AI16"/>
      <c r="AJ16"/>
      <c r="AK16" s="35"/>
      <c r="AL16" s="35"/>
      <c r="AM16" s="35"/>
    </row>
    <row r="17" spans="1:39" ht="12.75">
      <c r="A17" s="35"/>
      <c r="B17" s="225" t="s">
        <v>8</v>
      </c>
      <c r="C17" s="225"/>
      <c r="D17" s="225"/>
      <c r="E17" s="225"/>
      <c r="F17" s="225"/>
      <c r="G17" s="225"/>
      <c r="H17" s="225"/>
      <c r="I17" s="225"/>
      <c r="L17"/>
      <c r="M17"/>
      <c r="N17"/>
      <c r="O17"/>
      <c r="P17"/>
      <c r="Q17" s="35"/>
      <c r="R17" s="35"/>
      <c r="T17" s="35"/>
      <c r="U17" s="35"/>
      <c r="W17" s="35"/>
      <c r="AH17" s="35"/>
      <c r="AI17" s="35"/>
      <c r="AJ17" s="51"/>
      <c r="AK17" s="51"/>
      <c r="AL17" s="51"/>
      <c r="AM17" s="51"/>
    </row>
    <row r="18" spans="1:39" ht="11.2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T18" s="35"/>
      <c r="U18" s="35"/>
      <c r="W18" s="35"/>
      <c r="X18" s="225" t="s">
        <v>48</v>
      </c>
      <c r="Y18" s="226"/>
      <c r="Z18" s="226"/>
      <c r="AA18" s="227"/>
      <c r="AB18" s="226"/>
      <c r="AC18" s="226"/>
      <c r="AD18" s="226"/>
      <c r="AE18" s="225"/>
      <c r="AH18" s="35"/>
      <c r="AI18" s="51"/>
      <c r="AJ18" s="51"/>
      <c r="AK18" s="51"/>
      <c r="AL18" s="51"/>
      <c r="AM18" s="51"/>
    </row>
    <row r="19" spans="1:39" ht="12.75">
      <c r="A19" s="35"/>
      <c r="B19" s="225" t="s">
        <v>9</v>
      </c>
      <c r="C19" s="225"/>
      <c r="D19" s="225"/>
      <c r="M19"/>
      <c r="N19"/>
      <c r="O19"/>
      <c r="P19" s="35"/>
      <c r="Q19" s="35"/>
      <c r="R19" s="35"/>
      <c r="T19" s="35"/>
      <c r="U19" s="35"/>
      <c r="W19" s="35"/>
      <c r="AD19"/>
      <c r="AE19"/>
      <c r="AF19"/>
      <c r="AG19"/>
      <c r="AH19"/>
      <c r="AI19"/>
      <c r="AJ19"/>
      <c r="AK19"/>
      <c r="AL19"/>
      <c r="AM19"/>
    </row>
    <row r="20" spans="13:39" ht="11.25">
      <c r="M20" s="48"/>
      <c r="N20" s="51"/>
      <c r="O20" s="51"/>
      <c r="P20" s="35"/>
      <c r="Q20" s="35"/>
      <c r="R20" s="35"/>
      <c r="T20" s="35"/>
      <c r="U20" s="35"/>
      <c r="W20" s="35"/>
      <c r="AH20" s="35"/>
      <c r="AI20" s="35"/>
      <c r="AJ20" s="35"/>
      <c r="AK20" s="35"/>
      <c r="AL20" s="35"/>
      <c r="AM20" s="35"/>
    </row>
    <row r="21" spans="1:30" ht="12.75">
      <c r="A21" s="35"/>
      <c r="B21" s="225" t="s">
        <v>30</v>
      </c>
      <c r="C21" s="225"/>
      <c r="D21" s="225"/>
      <c r="E21" s="225"/>
      <c r="F21" s="225"/>
      <c r="G21" s="225"/>
      <c r="H21"/>
      <c r="I21"/>
      <c r="J21"/>
      <c r="K21"/>
      <c r="L21"/>
      <c r="M21" s="51"/>
      <c r="N21" s="51"/>
      <c r="O21" s="51"/>
      <c r="P21" s="35"/>
      <c r="Q21" s="35"/>
      <c r="R21" s="35"/>
      <c r="T21" s="35"/>
      <c r="U21" s="35"/>
      <c r="W21" s="35"/>
      <c r="X21" s="225" t="s">
        <v>3</v>
      </c>
      <c r="Y21" s="225"/>
      <c r="Z21" s="228"/>
      <c r="AA21" s="225"/>
      <c r="AB21" s="225"/>
      <c r="AC21" s="225"/>
      <c r="AD21" s="225"/>
    </row>
    <row r="22" spans="1:37" ht="12.75">
      <c r="A22" s="35"/>
      <c r="B22" s="48"/>
      <c r="C22" s="225"/>
      <c r="D22" s="225"/>
      <c r="E22" s="225"/>
      <c r="F22" s="225"/>
      <c r="G22" s="225"/>
      <c r="H22" s="225"/>
      <c r="I22" s="225"/>
      <c r="J22" s="225"/>
      <c r="K22" s="225"/>
      <c r="L22" s="48"/>
      <c r="M22" s="35"/>
      <c r="N22" s="35"/>
      <c r="O22" s="35"/>
      <c r="P22" s="35"/>
      <c r="Q22" s="35"/>
      <c r="R22" s="35"/>
      <c r="T22" s="35"/>
      <c r="U22" s="35"/>
      <c r="W22" s="35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8:39" ht="12.75">
      <c r="H23"/>
      <c r="I23"/>
      <c r="J23"/>
      <c r="K23"/>
      <c r="L23"/>
      <c r="M23"/>
      <c r="N23"/>
      <c r="O23"/>
      <c r="P23" s="35"/>
      <c r="Q23" s="35"/>
      <c r="R23" s="35"/>
      <c r="T23" s="35"/>
      <c r="U23" s="35"/>
      <c r="W23" s="35"/>
      <c r="AH23" s="35"/>
      <c r="AI23" s="35"/>
      <c r="AJ23" s="55"/>
      <c r="AK23" s="55"/>
      <c r="AL23" s="55"/>
      <c r="AM23" s="51"/>
    </row>
    <row r="24" spans="1:39" ht="12.7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T24" s="35"/>
      <c r="U24" s="35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</row>
    <row r="25" spans="1:39" ht="12.75">
      <c r="A25" s="35"/>
      <c r="B25" s="225" t="s">
        <v>6</v>
      </c>
      <c r="C25" s="225"/>
      <c r="D25" s="225"/>
      <c r="E25" s="225"/>
      <c r="F25" s="225"/>
      <c r="G25" s="22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T25" s="35"/>
      <c r="U25" s="35"/>
      <c r="X25" s="220" t="s">
        <v>69</v>
      </c>
      <c r="Y25" s="35"/>
      <c r="Z25" s="35"/>
      <c r="AA25" s="35"/>
      <c r="AB25" s="35"/>
      <c r="AC25" s="35"/>
      <c r="AD25" s="35"/>
      <c r="AE25" s="35"/>
      <c r="AF25" s="35"/>
      <c r="AG25" s="35"/>
      <c r="AJ25" s="48"/>
      <c r="AK25" s="48"/>
      <c r="AL25" s="48"/>
      <c r="AM25" s="55"/>
    </row>
    <row r="26" spans="1:39" ht="12.75">
      <c r="A26" s="35"/>
      <c r="B26" s="225"/>
      <c r="C26" s="225"/>
      <c r="D26" s="225"/>
      <c r="E26"/>
      <c r="F26"/>
      <c r="G26"/>
      <c r="H26"/>
      <c r="I26"/>
      <c r="J26"/>
      <c r="K26"/>
      <c r="L26"/>
      <c r="M26"/>
      <c r="N26"/>
      <c r="O26"/>
      <c r="P26"/>
      <c r="Q26"/>
      <c r="R26" s="35"/>
      <c r="T26" s="35"/>
      <c r="U26" s="35"/>
      <c r="W26" s="35"/>
      <c r="X26" s="35"/>
      <c r="Y26" s="225" t="s">
        <v>91</v>
      </c>
      <c r="Z26" s="48"/>
      <c r="AA26" s="48"/>
      <c r="AB26" s="48"/>
      <c r="AC26" s="226"/>
      <c r="AD26" s="48"/>
      <c r="AE26" s="48"/>
      <c r="AF26" s="35"/>
      <c r="AG26" s="35"/>
      <c r="AJ26" s="35"/>
      <c r="AK26" s="35"/>
      <c r="AL26" s="35"/>
      <c r="AM26" s="35"/>
    </row>
    <row r="27" spans="1:39" ht="11.25">
      <c r="A27" s="35"/>
      <c r="B27" s="48"/>
      <c r="C27" s="48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T27" s="35"/>
      <c r="U27" s="35"/>
      <c r="W27" s="35"/>
      <c r="X27" s="35"/>
      <c r="Y27" s="225" t="s">
        <v>90</v>
      </c>
      <c r="Z27" s="48"/>
      <c r="AA27" s="56"/>
      <c r="AB27" s="48"/>
      <c r="AC27" s="226"/>
      <c r="AD27" s="48"/>
      <c r="AE27" s="48"/>
      <c r="AF27" s="35"/>
      <c r="AG27" s="35"/>
      <c r="AH27" s="35"/>
      <c r="AI27" s="35"/>
      <c r="AJ27" s="35"/>
      <c r="AK27" s="35"/>
      <c r="AL27" s="35"/>
      <c r="AM27" s="186"/>
    </row>
    <row r="28" spans="1:39" ht="12.75">
      <c r="A28" s="35"/>
      <c r="B28" s="48" t="s">
        <v>5</v>
      </c>
      <c r="C28" s="48"/>
      <c r="D28"/>
      <c r="E28"/>
      <c r="F28"/>
      <c r="G28"/>
      <c r="H28"/>
      <c r="I28"/>
      <c r="J28"/>
      <c r="K28"/>
      <c r="L28"/>
      <c r="M28"/>
      <c r="N28"/>
      <c r="O28"/>
      <c r="P28" s="35"/>
      <c r="Q28" s="35"/>
      <c r="R28" s="35"/>
      <c r="T28" s="35"/>
      <c r="U28" s="35"/>
      <c r="W28" s="35"/>
      <c r="X28" s="35"/>
      <c r="Y28"/>
      <c r="Z28"/>
      <c r="AA28"/>
      <c r="AB28"/>
      <c r="AC28"/>
      <c r="AD28"/>
      <c r="AE28"/>
      <c r="AF28"/>
      <c r="AG28"/>
      <c r="AH28"/>
      <c r="AI28"/>
      <c r="AJ28"/>
      <c r="AK28" s="35"/>
      <c r="AL28" s="35"/>
      <c r="AM28" s="186"/>
    </row>
    <row r="29" spans="1:39" ht="11.25">
      <c r="A29" s="35"/>
      <c r="O29" s="51"/>
      <c r="P29" s="35"/>
      <c r="Q29" s="35"/>
      <c r="R29" s="35"/>
      <c r="T29" s="35"/>
      <c r="U29" s="35"/>
      <c r="W29" s="35"/>
      <c r="AH29" s="35"/>
      <c r="AI29" s="35"/>
      <c r="AJ29" s="35"/>
      <c r="AK29" s="35"/>
      <c r="AL29" s="35"/>
      <c r="AM29" s="186"/>
    </row>
    <row r="30" spans="1:39" ht="11.25">
      <c r="A30" s="35"/>
      <c r="B30" s="225" t="s">
        <v>7</v>
      </c>
      <c r="C30" s="48"/>
      <c r="D30" s="48"/>
      <c r="E30" s="48"/>
      <c r="F30" s="48"/>
      <c r="G30" s="48"/>
      <c r="H30" s="48"/>
      <c r="I30" s="48"/>
      <c r="J30" s="51"/>
      <c r="K30" s="51"/>
      <c r="L30" s="51"/>
      <c r="M30" s="51"/>
      <c r="N30" s="51"/>
      <c r="O30" s="51"/>
      <c r="P30" s="35"/>
      <c r="Q30" s="35"/>
      <c r="R30" s="35"/>
      <c r="T30" s="35"/>
      <c r="U30" s="35"/>
      <c r="W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186"/>
    </row>
    <row r="31" spans="1:39" ht="11.25">
      <c r="A31" s="35"/>
      <c r="B31" s="48"/>
      <c r="C31" s="225" t="s">
        <v>157</v>
      </c>
      <c r="D31" s="225"/>
      <c r="E31" s="225"/>
      <c r="F31" s="225"/>
      <c r="G31" s="225"/>
      <c r="H31" s="225"/>
      <c r="I31" s="225"/>
      <c r="J31" s="225"/>
      <c r="K31" s="225"/>
      <c r="L31" s="48"/>
      <c r="M31" s="48"/>
      <c r="N31" s="48"/>
      <c r="O31" s="35"/>
      <c r="P31" s="35"/>
      <c r="Q31" s="35"/>
      <c r="R31" s="35"/>
      <c r="T31" s="35"/>
      <c r="U31" s="35"/>
      <c r="W31" s="35"/>
      <c r="X31" s="225" t="s">
        <v>27</v>
      </c>
      <c r="Y31" s="226"/>
      <c r="Z31" s="226"/>
      <c r="AA31" s="227"/>
      <c r="AB31" s="226"/>
      <c r="AC31" s="225"/>
      <c r="AI31" s="48"/>
      <c r="AJ31" s="35"/>
      <c r="AK31" s="35"/>
      <c r="AL31" s="35"/>
      <c r="AM31" s="186"/>
    </row>
    <row r="32" spans="1:39" ht="12.75">
      <c r="A32" s="35"/>
      <c r="B32"/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6"/>
      <c r="Q32" s="226"/>
      <c r="R32" s="35"/>
      <c r="T32" s="35"/>
      <c r="U32" s="35"/>
      <c r="V32" s="35"/>
      <c r="W32" s="35"/>
      <c r="X32" s="35"/>
      <c r="Y32"/>
      <c r="Z32"/>
      <c r="AA32"/>
      <c r="AB32"/>
      <c r="AC32"/>
      <c r="AD32"/>
      <c r="AE32"/>
      <c r="AF32"/>
      <c r="AG32"/>
      <c r="AH32"/>
      <c r="AI32"/>
      <c r="AJ32" s="35"/>
      <c r="AK32" s="35"/>
      <c r="AL32" s="35"/>
      <c r="AM32" s="186"/>
    </row>
    <row r="33" spans="1:39" ht="11.25">
      <c r="A33" s="35"/>
      <c r="B33" s="48"/>
      <c r="C33" s="51"/>
      <c r="D33" s="51"/>
      <c r="E33" s="52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35"/>
      <c r="Q33" s="35"/>
      <c r="R33" s="35"/>
      <c r="T33" s="35"/>
      <c r="U33" s="35"/>
      <c r="V33" s="35"/>
      <c r="W33" s="35"/>
      <c r="X33" s="35"/>
      <c r="Y33" s="53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</row>
    <row r="34" spans="1:35" ht="11.25">
      <c r="A34" s="188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T34" s="35"/>
      <c r="U34" s="35"/>
      <c r="V34" s="35"/>
      <c r="W34" s="35"/>
      <c r="Y34" s="35"/>
      <c r="Z34" s="35"/>
      <c r="AA34" s="53"/>
      <c r="AB34" s="35"/>
      <c r="AC34" s="35"/>
      <c r="AD34" s="35"/>
      <c r="AE34" s="35"/>
      <c r="AF34" s="35"/>
      <c r="AG34" s="35"/>
      <c r="AH34" s="35"/>
      <c r="AI34" s="35"/>
    </row>
    <row r="35" spans="1:23" ht="11.2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T35" s="35"/>
      <c r="U35" s="35"/>
      <c r="V35" s="35"/>
      <c r="W35" s="35"/>
    </row>
    <row r="36" spans="18:23" ht="11.25">
      <c r="R36" s="35"/>
      <c r="S36" s="35"/>
      <c r="T36" s="35"/>
      <c r="U36" s="35"/>
      <c r="V36" s="35"/>
      <c r="W36" s="187" t="s">
        <v>89</v>
      </c>
    </row>
    <row r="37" spans="19:23" ht="11.25">
      <c r="S37" s="35"/>
      <c r="T37" s="35"/>
      <c r="U37" s="35"/>
      <c r="V37" s="35"/>
      <c r="W37" s="187"/>
    </row>
    <row r="38" spans="22:23" ht="11.25">
      <c r="V38" s="35"/>
      <c r="W38" s="35"/>
    </row>
    <row r="39" spans="22:23" ht="11.25" hidden="1">
      <c r="V39" s="35"/>
      <c r="W39" s="35"/>
    </row>
    <row r="40" ht="11.25" hidden="1"/>
  </sheetData>
  <sheetProtection/>
  <hyperlinks>
    <hyperlink ref="B8:N8" location="Alfonsino!A1" display="ALFONSINO"/>
    <hyperlink ref="B10:O10" location="'Anchoveta y Sardina Común'!A1" display="ANCHOVETA Y SARDINA COMUN"/>
    <hyperlink ref="AE18:AM18" location="'M.del Sur (I)'!A1" display="INDUSTRIAL"/>
    <hyperlink ref="B8" location="Alfonsino!A1" display="ALFONSINO"/>
    <hyperlink ref="B10" location="'Anchoveta y Sardina Común'!A1" display="ANCHOVETA Y SARDINA COMUN"/>
    <hyperlink ref="B12" location="'Anch. y S. Española XV-II'!A1" display="ANCHOVETA Y SARDINA ESPAÑOLA XV-II REGIONES"/>
    <hyperlink ref="B19" location="Besugo!A1" display="BESUGO"/>
    <hyperlink ref="B21" location="'Camaron Nailon'!A1" display="CAMARON NAILON"/>
    <hyperlink ref="B12:Q12" location="'Anch. y S. Española XV-IV'!A1" display="ANCHOVETA Y SARDINA ESPAÑOLA XV-II REGIONES"/>
    <hyperlink ref="B15:K15" location="'Bacalao de Profundidad'!A1" display="BACALAO DE PROFUNDIDAD"/>
    <hyperlink ref="B19:D19" location="Besugo!A1" display="BESUGO"/>
    <hyperlink ref="B21:G21" location="'Camaron Nailon'!A1" display="CAMARON NAILON"/>
    <hyperlink ref="C20:M20" location="'L.A. y C.N (FUP)'!A1" display="FUERA DE UNIDAD DE PESQUERIA"/>
    <hyperlink ref="B25:G25" location="'Congrio Dorado'!A1" display="CONGRIO DORADO"/>
    <hyperlink ref="B30:I30" location="'Langostino Amarillo'!A1" display="LANGOSTINO AMARILLO"/>
    <hyperlink ref="C32:Q32" location="'Langostino Amarillo PEP'!A1" display="UNIDAD DE PESQUERIA EN RECUPREACION"/>
    <hyperlink ref="X12:AF12" location="'Langostino Colorado'!A1" display="LANGOSTINO COLORADO"/>
    <hyperlink ref="X15:AC15" location="'Merluza Común'!A1" display="MERLUZA COMUN"/>
    <hyperlink ref="X18:AE18" location="'Merluza de 3 Aletas'!A1" display="MERLUZA DE 3 ALETAS"/>
    <hyperlink ref="X21:AD21" location="'Merluza Cola'!A1" display="MERLUZA DE COLA"/>
    <hyperlink ref="Y27:AE27" location="'M.del Sur (A)'!A1" display="SECTOR ARTESANAL"/>
    <hyperlink ref="X31:AC31" location="RayaVolantín!A1" display="RAYA VOLANTIN"/>
    <hyperlink ref="B14" location="'Anch. y S. Española XV-IV'!A1" display="ANCHOVETA Y SARDINA ESPAÑOLA XV-II REGIONES"/>
    <hyperlink ref="B28" location="Jurel!A1" display="JUREL"/>
    <hyperlink ref="B28:C28" location="Jurel!A1" display="JUREL"/>
    <hyperlink ref="B17:I17" location="'Bacalao de Profundidad'!A1" display="BACALAO DE PROFUNDIDAD"/>
    <hyperlink ref="B12:P12" location="'Anch. y S. Española XV-II'!A1" display="ANCHOVETA Y SARDINA ESPAÑOLA XV-II REGIONES"/>
    <hyperlink ref="B14:P14" location="'Anch y S. Española III-IV'!A1" display="ANCHOVETA Y SARDINA ESPAÑOLA III-IV REGIONES"/>
    <hyperlink ref="C31:N31" location="'Langostino Amarillo PEP'!A1" display="UNIDAD DE PESQUERIA EN RECUPREACION"/>
    <hyperlink ref="Y26:AE26" location="'M.del Sur (I)'!A1" display="SECTOR INDUSTRIAL"/>
  </hyperlinks>
  <printOptions horizontalCentered="1"/>
  <pageMargins left="0.17" right="0.17" top="0.17" bottom="0.16" header="0" footer="0"/>
  <pageSetup horizontalDpi="600" verticalDpi="600" orientation="portrait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152"/>
  <sheetViews>
    <sheetView showGridLines="0" zoomScale="80" zoomScaleNormal="80" zoomScalePageLayoutView="0" workbookViewId="0" topLeftCell="A87">
      <selection activeCell="AD56" sqref="A56:AD152"/>
    </sheetView>
  </sheetViews>
  <sheetFormatPr defaultColWidth="0" defaultRowHeight="12.75" zeroHeight="1"/>
  <cols>
    <col min="1" max="25" width="2.7109375" style="210" customWidth="1"/>
    <col min="26" max="26" width="14.7109375" style="211" customWidth="1"/>
    <col min="27" max="27" width="1.7109375" style="211" customWidth="1"/>
    <col min="28" max="28" width="13.57421875" style="210" bestFit="1" customWidth="1"/>
    <col min="29" max="29" width="30.7109375" style="210" customWidth="1"/>
    <col min="30" max="30" width="2.7109375" style="210" customWidth="1"/>
    <col min="31" max="16384" width="0" style="210" hidden="1" customWidth="1"/>
  </cols>
  <sheetData>
    <row r="1" spans="1:30" s="1" customFormat="1" ht="12.75">
      <c r="A1" s="143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9"/>
      <c r="AA1" s="60"/>
      <c r="AB1" s="58"/>
      <c r="AC1" s="58"/>
      <c r="AD1" s="58"/>
    </row>
    <row r="2" spans="1:30" s="1" customFormat="1" ht="12.7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9"/>
      <c r="AA2" s="60"/>
      <c r="AB2" s="58"/>
      <c r="AC2" s="58"/>
      <c r="AD2" s="58"/>
    </row>
    <row r="3" spans="1:30" s="1" customFormat="1" ht="12.7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9"/>
      <c r="AA3" s="60"/>
      <c r="AB3" s="58"/>
      <c r="AC3" s="58"/>
      <c r="AD3" s="58"/>
    </row>
    <row r="4" spans="1:30" s="1" customFormat="1" ht="12.7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9"/>
      <c r="AA4" s="60"/>
      <c r="AB4" s="58"/>
      <c r="AC4" s="58"/>
      <c r="AD4" s="58"/>
    </row>
    <row r="5" spans="1:30" s="1" customFormat="1" ht="12.7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9"/>
      <c r="AA5" s="60"/>
      <c r="AB5" s="58"/>
      <c r="AC5" s="58"/>
      <c r="AD5" s="58"/>
    </row>
    <row r="6" spans="1:30" s="1" customFormat="1" ht="12.7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9"/>
      <c r="AA6" s="60"/>
      <c r="AB6" s="58"/>
      <c r="AC6" s="58"/>
      <c r="AD6" s="58"/>
    </row>
    <row r="7" spans="1:30" s="1" customFormat="1" ht="15">
      <c r="A7" s="58"/>
      <c r="B7" s="348" t="s">
        <v>160</v>
      </c>
      <c r="C7" s="348"/>
      <c r="D7" s="348"/>
      <c r="E7" s="348"/>
      <c r="F7" s="348"/>
      <c r="G7" s="348"/>
      <c r="H7" s="348"/>
      <c r="I7" s="348"/>
      <c r="J7" s="348"/>
      <c r="K7" s="348"/>
      <c r="L7" s="348"/>
      <c r="M7" s="348"/>
      <c r="N7" s="348"/>
      <c r="O7" s="348"/>
      <c r="P7" s="348"/>
      <c r="Q7" s="348"/>
      <c r="R7" s="348"/>
      <c r="S7" s="348"/>
      <c r="T7" s="348"/>
      <c r="U7" s="348"/>
      <c r="V7" s="348"/>
      <c r="W7" s="348"/>
      <c r="X7" s="348"/>
      <c r="Y7" s="348"/>
      <c r="Z7" s="59"/>
      <c r="AA7" s="60"/>
      <c r="AB7" s="58"/>
      <c r="AC7" s="58"/>
      <c r="AD7" s="58"/>
    </row>
    <row r="8" spans="2:27" s="1" customFormat="1" ht="18">
      <c r="B8" s="356" t="s">
        <v>5</v>
      </c>
      <c r="C8" s="356"/>
      <c r="D8" s="356"/>
      <c r="E8" s="356"/>
      <c r="F8" s="356"/>
      <c r="G8" s="356"/>
      <c r="H8" s="356"/>
      <c r="I8" s="356"/>
      <c r="J8" s="356"/>
      <c r="K8" s="356"/>
      <c r="L8" s="356"/>
      <c r="M8" s="356"/>
      <c r="N8" s="356"/>
      <c r="O8" s="356"/>
      <c r="P8" s="356"/>
      <c r="Q8" s="356"/>
      <c r="R8" s="356"/>
      <c r="S8" s="356"/>
      <c r="T8" s="356"/>
      <c r="U8" s="356"/>
      <c r="V8" s="356"/>
      <c r="W8" s="356"/>
      <c r="X8" s="356"/>
      <c r="Y8" s="356"/>
      <c r="Z8" s="61"/>
      <c r="AA8" s="62"/>
    </row>
    <row r="9" spans="2:27" s="1" customFormat="1" ht="12.75" customHeight="1">
      <c r="B9" s="350" t="s">
        <v>138</v>
      </c>
      <c r="C9" s="350"/>
      <c r="D9" s="350"/>
      <c r="E9" s="350"/>
      <c r="F9" s="350"/>
      <c r="G9" s="350"/>
      <c r="H9" s="350"/>
      <c r="I9" s="350"/>
      <c r="J9" s="350"/>
      <c r="K9" s="350"/>
      <c r="L9" s="350"/>
      <c r="M9" s="350"/>
      <c r="N9" s="350"/>
      <c r="O9" s="350"/>
      <c r="P9" s="350"/>
      <c r="Q9" s="350"/>
      <c r="R9" s="350"/>
      <c r="S9" s="350"/>
      <c r="T9" s="350"/>
      <c r="U9" s="350"/>
      <c r="V9" s="350"/>
      <c r="W9" s="350"/>
      <c r="X9" s="350"/>
      <c r="Y9" s="350"/>
      <c r="Z9" s="61"/>
      <c r="AA9" s="62"/>
    </row>
    <row r="10" spans="2:27" s="1" customFormat="1" ht="12.75" customHeight="1">
      <c r="B10" s="350"/>
      <c r="C10" s="350"/>
      <c r="D10" s="350"/>
      <c r="E10" s="350"/>
      <c r="F10" s="350"/>
      <c r="G10" s="350"/>
      <c r="H10" s="350"/>
      <c r="I10" s="350"/>
      <c r="J10" s="350"/>
      <c r="K10" s="350"/>
      <c r="L10" s="350"/>
      <c r="M10" s="350"/>
      <c r="N10" s="350"/>
      <c r="O10" s="350"/>
      <c r="P10" s="350"/>
      <c r="Q10" s="350"/>
      <c r="R10" s="350"/>
      <c r="S10" s="350"/>
      <c r="T10" s="350"/>
      <c r="U10" s="350"/>
      <c r="V10" s="350"/>
      <c r="W10" s="350"/>
      <c r="X10" s="350"/>
      <c r="Y10" s="350"/>
      <c r="Z10" s="61"/>
      <c r="AA10" s="62"/>
    </row>
    <row r="11" spans="2:27" s="1" customFormat="1" ht="12.75" customHeight="1">
      <c r="B11" s="63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Z11" s="61"/>
      <c r="AA11" s="62"/>
    </row>
    <row r="12" spans="2:27" s="1" customFormat="1" ht="12.75">
      <c r="B12" s="367" t="s">
        <v>159</v>
      </c>
      <c r="C12" s="367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367"/>
      <c r="O12" s="367"/>
      <c r="P12" s="367"/>
      <c r="Q12" s="367"/>
      <c r="R12" s="367"/>
      <c r="S12" s="367"/>
      <c r="T12" s="367"/>
      <c r="U12" s="367"/>
      <c r="V12" s="367"/>
      <c r="W12" s="367"/>
      <c r="X12" s="367"/>
      <c r="Y12" s="367"/>
      <c r="Z12" s="61"/>
      <c r="AA12" s="62"/>
    </row>
    <row r="13" spans="26:27" s="38" customFormat="1" ht="12.75">
      <c r="Z13" s="62"/>
      <c r="AA13" s="62"/>
    </row>
    <row r="14" spans="2:29" s="38" customFormat="1" ht="12.75">
      <c r="B14" s="365"/>
      <c r="C14" s="366"/>
      <c r="D14" s="366"/>
      <c r="E14" s="366"/>
      <c r="F14" s="366"/>
      <c r="G14" s="366"/>
      <c r="H14" s="366"/>
      <c r="I14" s="366"/>
      <c r="J14" s="366"/>
      <c r="K14" s="366"/>
      <c r="L14" s="366"/>
      <c r="M14" s="366"/>
      <c r="N14" s="366"/>
      <c r="O14" s="366"/>
      <c r="P14" s="366"/>
      <c r="Q14" s="366"/>
      <c r="R14" s="366"/>
      <c r="S14" s="366"/>
      <c r="T14" s="366"/>
      <c r="U14" s="366"/>
      <c r="V14" s="366"/>
      <c r="W14" s="366"/>
      <c r="X14" s="366"/>
      <c r="Y14" s="366"/>
      <c r="Z14" s="366"/>
      <c r="AA14" s="366"/>
      <c r="AB14" s="366"/>
      <c r="AC14" s="366"/>
    </row>
    <row r="15" spans="2:29" s="38" customFormat="1" ht="12.75"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6"/>
      <c r="AA15" s="116"/>
      <c r="AB15" s="113"/>
      <c r="AC15" s="113"/>
    </row>
    <row r="16" spans="2:29" s="38" customFormat="1" ht="18">
      <c r="B16" s="115"/>
      <c r="C16" s="110" t="s">
        <v>22</v>
      </c>
      <c r="D16" s="141"/>
      <c r="E16" s="141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12">
        <f>+Z18+Z20</f>
        <v>1400000</v>
      </c>
      <c r="AA16" s="112"/>
      <c r="AB16" s="111" t="s">
        <v>21</v>
      </c>
      <c r="AC16" s="113"/>
    </row>
    <row r="17" spans="2:29" s="23" customFormat="1" ht="12.75">
      <c r="B17" s="124"/>
      <c r="C17" s="133"/>
      <c r="D17" s="123"/>
      <c r="E17" s="133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7"/>
      <c r="AA17" s="127"/>
      <c r="AB17" s="124"/>
      <c r="AC17" s="124"/>
    </row>
    <row r="18" spans="2:29" s="18" customFormat="1" ht="12.75">
      <c r="B18" s="117"/>
      <c r="C18" s="119"/>
      <c r="D18" s="118"/>
      <c r="E18" s="119" t="s">
        <v>11</v>
      </c>
      <c r="F18" s="119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20">
        <v>70000</v>
      </c>
      <c r="AA18" s="120"/>
      <c r="AB18" s="117" t="s">
        <v>21</v>
      </c>
      <c r="AC18" s="117"/>
    </row>
    <row r="19" spans="2:29" s="18" customFormat="1" ht="12.75">
      <c r="B19" s="117"/>
      <c r="C19" s="133"/>
      <c r="D19" s="123"/>
      <c r="E19" s="119"/>
      <c r="F19" s="119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20"/>
      <c r="AA19" s="120"/>
      <c r="AB19" s="117"/>
      <c r="AC19" s="117"/>
    </row>
    <row r="20" spans="2:29" s="18" customFormat="1" ht="12.75">
      <c r="B20" s="117"/>
      <c r="C20" s="115"/>
      <c r="D20" s="118"/>
      <c r="E20" s="119" t="s">
        <v>96</v>
      </c>
      <c r="F20" s="119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20">
        <f>+Z21+Z22</f>
        <v>1330000</v>
      </c>
      <c r="AA20" s="117"/>
      <c r="AB20" s="117" t="s">
        <v>21</v>
      </c>
      <c r="AC20" s="117"/>
    </row>
    <row r="21" spans="2:29" s="18" customFormat="1" ht="12.75">
      <c r="B21" s="117"/>
      <c r="D21" s="117"/>
      <c r="E21" s="119"/>
      <c r="F21" s="118"/>
      <c r="G21" s="119" t="s">
        <v>18</v>
      </c>
      <c r="H21" s="119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20">
        <f>+Z26</f>
        <v>1263500</v>
      </c>
      <c r="AA21" s="120"/>
      <c r="AB21" s="117" t="s">
        <v>21</v>
      </c>
      <c r="AC21" s="117"/>
    </row>
    <row r="22" spans="4:29" s="18" customFormat="1" ht="12.75">
      <c r="D22" s="117"/>
      <c r="E22" s="119"/>
      <c r="F22" s="118"/>
      <c r="G22" s="119" t="s">
        <v>17</v>
      </c>
      <c r="H22" s="119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20">
        <f>+Z58</f>
        <v>66500</v>
      </c>
      <c r="AA22" s="120"/>
      <c r="AB22" s="117" t="s">
        <v>21</v>
      </c>
      <c r="AC22" s="117"/>
    </row>
    <row r="23" spans="7:29" s="12" customFormat="1" ht="12.75"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AC23" s="113"/>
    </row>
    <row r="24" spans="2:29" ht="12.75">
      <c r="B24" s="365" t="s">
        <v>106</v>
      </c>
      <c r="C24" s="366"/>
      <c r="D24" s="366"/>
      <c r="E24" s="366"/>
      <c r="F24" s="366"/>
      <c r="G24" s="366"/>
      <c r="H24" s="366"/>
      <c r="I24" s="366"/>
      <c r="J24" s="366"/>
      <c r="K24" s="366"/>
      <c r="L24" s="366"/>
      <c r="M24" s="366"/>
      <c r="N24" s="366"/>
      <c r="O24" s="366"/>
      <c r="P24" s="366"/>
      <c r="Q24" s="366"/>
      <c r="R24" s="366"/>
      <c r="S24" s="366"/>
      <c r="T24" s="366"/>
      <c r="U24" s="366"/>
      <c r="V24" s="366"/>
      <c r="W24" s="366"/>
      <c r="X24" s="366"/>
      <c r="Y24" s="366"/>
      <c r="Z24" s="366"/>
      <c r="AA24" s="366"/>
      <c r="AB24" s="366"/>
      <c r="AC24" s="366"/>
    </row>
    <row r="25" spans="2:29" s="12" customFormat="1" ht="12.75"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6"/>
      <c r="AA25" s="116"/>
      <c r="AB25" s="113"/>
      <c r="AC25" s="113"/>
    </row>
    <row r="26" spans="2:29" s="3" customFormat="1" ht="15.75">
      <c r="B26" s="117"/>
      <c r="C26" s="146" t="s">
        <v>22</v>
      </c>
      <c r="D26" s="147"/>
      <c r="E26" s="146"/>
      <c r="F26" s="146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8">
        <f>+Z28+Z32</f>
        <v>1263500</v>
      </c>
      <c r="AA26" s="148"/>
      <c r="AB26" s="147" t="s">
        <v>21</v>
      </c>
      <c r="AC26" s="120"/>
    </row>
    <row r="27" spans="2:29" s="12" customFormat="1" ht="12.75">
      <c r="B27" s="113"/>
      <c r="C27" s="113"/>
      <c r="D27" s="114"/>
      <c r="E27" s="115"/>
      <c r="F27" s="115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6"/>
      <c r="AA27" s="116"/>
      <c r="AB27" s="113"/>
      <c r="AC27" s="116"/>
    </row>
    <row r="28" spans="2:29" s="18" customFormat="1" ht="12.75">
      <c r="B28" s="117"/>
      <c r="C28" s="119"/>
      <c r="D28" s="118"/>
      <c r="E28" s="119" t="s">
        <v>134</v>
      </c>
      <c r="F28" s="119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X28" s="117"/>
      <c r="Y28" s="117"/>
      <c r="Z28" s="120">
        <f>SUM(Z29:Z30)</f>
        <v>126350</v>
      </c>
      <c r="AA28" s="120"/>
      <c r="AB28" s="117" t="s">
        <v>21</v>
      </c>
      <c r="AC28" s="117"/>
    </row>
    <row r="29" spans="2:29" s="12" customFormat="1" ht="12.75">
      <c r="B29" s="113"/>
      <c r="C29" s="115"/>
      <c r="D29" s="114"/>
      <c r="E29" s="115"/>
      <c r="F29" s="122"/>
      <c r="G29" s="115" t="s">
        <v>80</v>
      </c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X29" s="113"/>
      <c r="Y29" s="113"/>
      <c r="Z29" s="116">
        <v>61280</v>
      </c>
      <c r="AA29" s="116"/>
      <c r="AB29" s="113" t="s">
        <v>20</v>
      </c>
      <c r="AC29" s="113"/>
    </row>
    <row r="30" spans="2:29" s="12" customFormat="1" ht="12.75">
      <c r="B30" s="113"/>
      <c r="C30" s="115"/>
      <c r="D30" s="114"/>
      <c r="E30" s="115"/>
      <c r="F30" s="145"/>
      <c r="G30" s="115" t="s">
        <v>88</v>
      </c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X30" s="113"/>
      <c r="Y30" s="113"/>
      <c r="Z30" s="116">
        <v>65070</v>
      </c>
      <c r="AA30" s="116"/>
      <c r="AB30" s="113" t="s">
        <v>20</v>
      </c>
      <c r="AC30" s="113"/>
    </row>
    <row r="31" spans="2:29" s="12" customFormat="1" ht="12.75">
      <c r="B31" s="113"/>
      <c r="C31" s="115"/>
      <c r="D31" s="114"/>
      <c r="E31" s="115"/>
      <c r="F31" s="115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X31" s="113"/>
      <c r="Y31" s="113"/>
      <c r="Z31" s="116"/>
      <c r="AA31" s="116"/>
      <c r="AB31" s="113"/>
      <c r="AC31" s="113"/>
    </row>
    <row r="32" spans="2:29" s="18" customFormat="1" ht="12.75">
      <c r="B32" s="117"/>
      <c r="C32" s="119"/>
      <c r="D32" s="118"/>
      <c r="E32" s="119" t="s">
        <v>117</v>
      </c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X32" s="117"/>
      <c r="Y32" s="117"/>
      <c r="Z32" s="120">
        <f>+Z34+Z36</f>
        <v>1137150</v>
      </c>
      <c r="AB32" s="117" t="s">
        <v>21</v>
      </c>
      <c r="AC32" s="120"/>
    </row>
    <row r="33" spans="2:29" s="18" customFormat="1" ht="12.75">
      <c r="B33" s="117"/>
      <c r="C33" s="119"/>
      <c r="D33" s="119"/>
      <c r="E33" s="115"/>
      <c r="F33" s="114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X33" s="117"/>
      <c r="Y33" s="117"/>
      <c r="Z33" s="47"/>
      <c r="AB33" s="117"/>
      <c r="AC33" s="120"/>
    </row>
    <row r="34" spans="2:29" s="18" customFormat="1" ht="12.75">
      <c r="B34" s="117"/>
      <c r="C34" s="119"/>
      <c r="D34" s="119"/>
      <c r="E34" s="115"/>
      <c r="F34" s="118"/>
      <c r="G34" s="119" t="s">
        <v>19</v>
      </c>
      <c r="H34" s="119"/>
      <c r="I34" s="117"/>
      <c r="J34" s="117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X34" s="113"/>
      <c r="Y34" s="113"/>
      <c r="Z34" s="120">
        <v>2053</v>
      </c>
      <c r="AA34" s="120"/>
      <c r="AB34" s="117" t="s">
        <v>21</v>
      </c>
      <c r="AC34" s="120"/>
    </row>
    <row r="35" spans="2:29" s="18" customFormat="1" ht="12.75">
      <c r="B35" s="117"/>
      <c r="C35" s="119"/>
      <c r="D35" s="119"/>
      <c r="E35" s="115"/>
      <c r="F35" s="114"/>
      <c r="G35" s="119"/>
      <c r="H35" s="119"/>
      <c r="I35" s="117"/>
      <c r="J35" s="117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X35" s="113"/>
      <c r="Y35" s="113"/>
      <c r="Z35" s="120"/>
      <c r="AA35" s="120"/>
      <c r="AB35" s="117"/>
      <c r="AC35" s="120"/>
    </row>
    <row r="36" spans="2:29" s="18" customFormat="1" ht="12.75">
      <c r="B36" s="117"/>
      <c r="C36" s="119"/>
      <c r="D36" s="119"/>
      <c r="E36" s="115"/>
      <c r="F36" s="118"/>
      <c r="G36" s="119" t="s">
        <v>96</v>
      </c>
      <c r="H36" s="119"/>
      <c r="I36" s="117"/>
      <c r="J36" s="117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X36" s="113"/>
      <c r="Y36" s="113"/>
      <c r="Z36" s="120">
        <f>+Z38+Z44+Z50</f>
        <v>1135097</v>
      </c>
      <c r="AA36" s="120"/>
      <c r="AB36" s="117" t="s">
        <v>21</v>
      </c>
      <c r="AC36" s="120"/>
    </row>
    <row r="37" spans="2:29" s="18" customFormat="1" ht="12.75">
      <c r="B37" s="117"/>
      <c r="C37" s="119"/>
      <c r="D37" s="119"/>
      <c r="G37" s="115"/>
      <c r="H37" s="114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X37" s="117"/>
      <c r="Y37" s="117"/>
      <c r="Z37" s="47"/>
      <c r="AC37" s="120"/>
    </row>
    <row r="38" spans="2:29" s="12" customFormat="1" ht="12.75">
      <c r="B38" s="113"/>
      <c r="G38" s="119"/>
      <c r="H38" s="118"/>
      <c r="I38" s="119" t="s">
        <v>115</v>
      </c>
      <c r="J38" s="119"/>
      <c r="K38" s="117"/>
      <c r="L38" s="117"/>
      <c r="M38" s="113"/>
      <c r="N38" s="113"/>
      <c r="O38" s="113"/>
      <c r="P38" s="113"/>
      <c r="Q38" s="113"/>
      <c r="R38" s="113"/>
      <c r="S38" s="113"/>
      <c r="T38" s="113"/>
      <c r="U38" s="113"/>
      <c r="X38" s="113"/>
      <c r="Y38" s="113"/>
      <c r="Z38" s="120">
        <f>SUM(Z39:Z42)</f>
        <v>44626</v>
      </c>
      <c r="AA38" s="120"/>
      <c r="AB38" s="117" t="s">
        <v>21</v>
      </c>
      <c r="AC38" s="116"/>
    </row>
    <row r="39" spans="2:29" s="12" customFormat="1" ht="12.75">
      <c r="B39" s="113"/>
      <c r="G39" s="115"/>
      <c r="H39" s="114"/>
      <c r="I39" s="115"/>
      <c r="J39" s="122"/>
      <c r="K39" s="115" t="s">
        <v>80</v>
      </c>
      <c r="L39" s="113"/>
      <c r="M39" s="113"/>
      <c r="N39" s="113"/>
      <c r="O39" s="113"/>
      <c r="Q39" s="113"/>
      <c r="R39" s="113"/>
      <c r="S39" s="113"/>
      <c r="T39" s="113"/>
      <c r="U39" s="113"/>
      <c r="X39" s="113"/>
      <c r="Y39" s="113"/>
      <c r="Z39" s="116">
        <v>15619</v>
      </c>
      <c r="AA39" s="116"/>
      <c r="AB39" s="113" t="s">
        <v>20</v>
      </c>
      <c r="AC39" s="116"/>
    </row>
    <row r="40" spans="2:29" s="12" customFormat="1" ht="12.75">
      <c r="B40" s="113"/>
      <c r="G40" s="115"/>
      <c r="H40" s="114"/>
      <c r="I40" s="115"/>
      <c r="J40" s="145"/>
      <c r="K40" s="115" t="s">
        <v>81</v>
      </c>
      <c r="L40" s="113"/>
      <c r="M40" s="113"/>
      <c r="N40" s="113"/>
      <c r="O40" s="113"/>
      <c r="Q40" s="113"/>
      <c r="R40" s="113"/>
      <c r="S40" s="113"/>
      <c r="T40" s="113"/>
      <c r="U40" s="113"/>
      <c r="X40" s="113"/>
      <c r="Y40" s="113"/>
      <c r="Z40" s="116">
        <v>15619</v>
      </c>
      <c r="AA40" s="116"/>
      <c r="AB40" s="113" t="s">
        <v>20</v>
      </c>
      <c r="AC40" s="116"/>
    </row>
    <row r="41" spans="2:29" s="12" customFormat="1" ht="12.75">
      <c r="B41" s="113"/>
      <c r="G41" s="115"/>
      <c r="H41" s="114"/>
      <c r="I41" s="115"/>
      <c r="J41" s="145"/>
      <c r="K41" s="115" t="s">
        <v>82</v>
      </c>
      <c r="L41" s="113"/>
      <c r="M41" s="113"/>
      <c r="N41" s="113"/>
      <c r="O41" s="113"/>
      <c r="Q41" s="113"/>
      <c r="R41" s="113"/>
      <c r="S41" s="113"/>
      <c r="T41" s="113"/>
      <c r="U41" s="113"/>
      <c r="X41" s="113"/>
      <c r="Y41" s="113"/>
      <c r="Z41" s="116">
        <v>8925</v>
      </c>
      <c r="AA41" s="116"/>
      <c r="AB41" s="113" t="s">
        <v>20</v>
      </c>
      <c r="AC41" s="113"/>
    </row>
    <row r="42" spans="2:29" s="12" customFormat="1" ht="12.75">
      <c r="B42" s="113"/>
      <c r="G42" s="115"/>
      <c r="H42" s="114"/>
      <c r="I42" s="115"/>
      <c r="J42" s="145"/>
      <c r="K42" s="115" t="s">
        <v>75</v>
      </c>
      <c r="L42" s="113"/>
      <c r="M42" s="117"/>
      <c r="N42" s="117"/>
      <c r="O42" s="117"/>
      <c r="Q42" s="113"/>
      <c r="R42" s="113"/>
      <c r="S42" s="113"/>
      <c r="T42" s="113"/>
      <c r="U42" s="113"/>
      <c r="X42" s="113"/>
      <c r="Y42" s="113"/>
      <c r="Z42" s="116">
        <v>4463</v>
      </c>
      <c r="AA42" s="116"/>
      <c r="AB42" s="113" t="s">
        <v>20</v>
      </c>
      <c r="AC42" s="113"/>
    </row>
    <row r="43" spans="2:29" s="18" customFormat="1" ht="12.75">
      <c r="B43" s="117"/>
      <c r="G43" s="115"/>
      <c r="H43" s="114"/>
      <c r="I43" s="115"/>
      <c r="J43" s="115"/>
      <c r="K43" s="113"/>
      <c r="L43" s="113"/>
      <c r="M43" s="117"/>
      <c r="N43" s="117"/>
      <c r="O43" s="117"/>
      <c r="Q43" s="117"/>
      <c r="R43" s="117"/>
      <c r="S43" s="117"/>
      <c r="T43" s="117"/>
      <c r="U43" s="117"/>
      <c r="X43" s="117"/>
      <c r="Y43" s="117"/>
      <c r="Z43" s="116"/>
      <c r="AA43" s="116"/>
      <c r="AB43" s="113"/>
      <c r="AC43" s="117"/>
    </row>
    <row r="44" spans="2:29" s="18" customFormat="1" ht="12.75">
      <c r="B44" s="117"/>
      <c r="G44" s="119"/>
      <c r="H44" s="118"/>
      <c r="I44" s="119" t="s">
        <v>116</v>
      </c>
      <c r="J44" s="119"/>
      <c r="K44" s="117"/>
      <c r="L44" s="117"/>
      <c r="M44" s="117"/>
      <c r="N44" s="117"/>
      <c r="O44" s="117"/>
      <c r="Q44" s="117"/>
      <c r="R44" s="117"/>
      <c r="S44" s="117"/>
      <c r="T44" s="117"/>
      <c r="U44" s="117"/>
      <c r="X44" s="117"/>
      <c r="Y44" s="117"/>
      <c r="Z44" s="120">
        <f>SUM(Z45:Z48)</f>
        <v>956420</v>
      </c>
      <c r="AA44" s="120"/>
      <c r="AB44" s="117" t="s">
        <v>21</v>
      </c>
      <c r="AC44" s="117"/>
    </row>
    <row r="45" spans="2:29" s="18" customFormat="1" ht="12.75">
      <c r="B45" s="117"/>
      <c r="G45" s="119"/>
      <c r="H45" s="121"/>
      <c r="K45" s="119"/>
      <c r="L45" s="122"/>
      <c r="M45" s="115" t="s">
        <v>80</v>
      </c>
      <c r="N45" s="113"/>
      <c r="O45" s="113"/>
      <c r="Q45" s="117"/>
      <c r="R45" s="117"/>
      <c r="S45" s="117"/>
      <c r="T45" s="117"/>
      <c r="U45" s="117"/>
      <c r="X45" s="117"/>
      <c r="Y45" s="117"/>
      <c r="Z45" s="116">
        <v>315619</v>
      </c>
      <c r="AA45" s="120"/>
      <c r="AB45" s="113" t="s">
        <v>20</v>
      </c>
      <c r="AC45" s="117"/>
    </row>
    <row r="46" spans="2:29" s="12" customFormat="1" ht="12.75">
      <c r="B46" s="113"/>
      <c r="G46" s="119"/>
      <c r="H46" s="121"/>
      <c r="K46" s="119"/>
      <c r="L46" s="145"/>
      <c r="M46" s="115" t="s">
        <v>81</v>
      </c>
      <c r="N46" s="113"/>
      <c r="O46" s="113"/>
      <c r="Q46" s="113"/>
      <c r="R46" s="113"/>
      <c r="S46" s="113"/>
      <c r="T46" s="113"/>
      <c r="U46" s="113"/>
      <c r="X46" s="113"/>
      <c r="Y46" s="113"/>
      <c r="Z46" s="116">
        <v>382568</v>
      </c>
      <c r="AA46" s="120"/>
      <c r="AB46" s="113" t="s">
        <v>20</v>
      </c>
      <c r="AC46" s="113"/>
    </row>
    <row r="47" spans="2:29" s="12" customFormat="1" ht="12.75">
      <c r="B47" s="113"/>
      <c r="G47" s="115"/>
      <c r="H47" s="114"/>
      <c r="K47" s="115"/>
      <c r="L47" s="145"/>
      <c r="M47" s="115" t="s">
        <v>82</v>
      </c>
      <c r="N47" s="113"/>
      <c r="O47" s="113"/>
      <c r="Q47" s="113"/>
      <c r="R47" s="113"/>
      <c r="S47" s="113"/>
      <c r="T47" s="113"/>
      <c r="U47" s="113"/>
      <c r="X47" s="113"/>
      <c r="Y47" s="113"/>
      <c r="Z47" s="116">
        <v>210412</v>
      </c>
      <c r="AA47" s="116"/>
      <c r="AB47" s="113" t="s">
        <v>20</v>
      </c>
      <c r="AC47" s="113"/>
    </row>
    <row r="48" spans="2:29" s="12" customFormat="1" ht="12.75">
      <c r="B48" s="113"/>
      <c r="G48" s="115"/>
      <c r="H48" s="114"/>
      <c r="K48" s="115"/>
      <c r="L48" s="145"/>
      <c r="M48" s="115" t="s">
        <v>75</v>
      </c>
      <c r="N48" s="117"/>
      <c r="O48" s="117"/>
      <c r="Q48" s="113"/>
      <c r="R48" s="113"/>
      <c r="S48" s="113"/>
      <c r="T48" s="113"/>
      <c r="U48" s="113"/>
      <c r="X48" s="113"/>
      <c r="Y48" s="113"/>
      <c r="Z48" s="116">
        <v>47821</v>
      </c>
      <c r="AA48" s="116"/>
      <c r="AB48" s="113" t="s">
        <v>20</v>
      </c>
      <c r="AC48" s="113"/>
    </row>
    <row r="49" spans="2:29" s="18" customFormat="1" ht="12.75">
      <c r="B49" s="117"/>
      <c r="G49" s="115"/>
      <c r="H49" s="114"/>
      <c r="I49" s="115"/>
      <c r="J49" s="115"/>
      <c r="K49" s="113"/>
      <c r="L49" s="113"/>
      <c r="M49" s="113"/>
      <c r="N49" s="117"/>
      <c r="O49" s="117"/>
      <c r="Q49" s="117"/>
      <c r="R49" s="117"/>
      <c r="S49" s="117"/>
      <c r="T49" s="117"/>
      <c r="U49" s="117"/>
      <c r="X49" s="117"/>
      <c r="Y49" s="117"/>
      <c r="Z49" s="116"/>
      <c r="AA49" s="116"/>
      <c r="AB49" s="113"/>
      <c r="AC49" s="117"/>
    </row>
    <row r="50" spans="2:29" s="18" customFormat="1" ht="12.75">
      <c r="B50" s="117"/>
      <c r="G50" s="119"/>
      <c r="H50" s="118"/>
      <c r="I50" s="119" t="s">
        <v>135</v>
      </c>
      <c r="J50" s="119"/>
      <c r="K50" s="117"/>
      <c r="L50" s="117"/>
      <c r="M50" s="113"/>
      <c r="N50" s="117"/>
      <c r="O50" s="117"/>
      <c r="Q50" s="117"/>
      <c r="R50" s="117"/>
      <c r="S50" s="117"/>
      <c r="T50" s="117"/>
      <c r="U50" s="117"/>
      <c r="X50" s="117"/>
      <c r="Y50" s="117"/>
      <c r="Z50" s="120">
        <f>SUM(Z51:Z54)</f>
        <v>134051</v>
      </c>
      <c r="AA50" s="120"/>
      <c r="AB50" s="117" t="s">
        <v>21</v>
      </c>
      <c r="AC50" s="117"/>
    </row>
    <row r="51" spans="2:29" s="18" customFormat="1" ht="12.75">
      <c r="B51" s="117"/>
      <c r="G51" s="119"/>
      <c r="H51" s="119"/>
      <c r="K51" s="119"/>
      <c r="L51" s="122"/>
      <c r="M51" s="115" t="s">
        <v>80</v>
      </c>
      <c r="N51" s="113"/>
      <c r="O51" s="113"/>
      <c r="Q51" s="117"/>
      <c r="R51" s="117"/>
      <c r="S51" s="117"/>
      <c r="T51" s="117"/>
      <c r="U51" s="117"/>
      <c r="X51" s="117"/>
      <c r="Y51" s="117"/>
      <c r="Z51" s="116">
        <v>44237</v>
      </c>
      <c r="AA51" s="120"/>
      <c r="AB51" s="113" t="s">
        <v>20</v>
      </c>
      <c r="AC51" s="117"/>
    </row>
    <row r="52" spans="2:29" s="12" customFormat="1" ht="12.75">
      <c r="B52" s="113"/>
      <c r="G52" s="119"/>
      <c r="H52" s="119"/>
      <c r="K52" s="119"/>
      <c r="L52" s="145"/>
      <c r="M52" s="115" t="s">
        <v>81</v>
      </c>
      <c r="N52" s="113"/>
      <c r="O52" s="113"/>
      <c r="Q52" s="113"/>
      <c r="R52" s="113"/>
      <c r="S52" s="113"/>
      <c r="T52" s="113"/>
      <c r="U52" s="113"/>
      <c r="X52" s="113"/>
      <c r="Y52" s="113"/>
      <c r="Z52" s="116">
        <v>53620</v>
      </c>
      <c r="AA52" s="120"/>
      <c r="AB52" s="113" t="s">
        <v>20</v>
      </c>
      <c r="AC52" s="113"/>
    </row>
    <row r="53" spans="2:29" s="12" customFormat="1" ht="12.75">
      <c r="B53" s="113"/>
      <c r="G53" s="115"/>
      <c r="H53" s="115"/>
      <c r="K53" s="115"/>
      <c r="L53" s="145"/>
      <c r="M53" s="115" t="s">
        <v>82</v>
      </c>
      <c r="N53" s="113"/>
      <c r="O53" s="113"/>
      <c r="Q53" s="113"/>
      <c r="R53" s="113"/>
      <c r="S53" s="113"/>
      <c r="T53" s="113"/>
      <c r="U53" s="113"/>
      <c r="X53" s="113"/>
      <c r="Y53" s="113"/>
      <c r="Z53" s="116">
        <v>29491</v>
      </c>
      <c r="AA53" s="116"/>
      <c r="AB53" s="113" t="s">
        <v>20</v>
      </c>
      <c r="AC53" s="113"/>
    </row>
    <row r="54" spans="2:29" s="12" customFormat="1" ht="12.75">
      <c r="B54" s="113"/>
      <c r="C54" s="115"/>
      <c r="D54" s="113"/>
      <c r="G54" s="115"/>
      <c r="H54" s="115"/>
      <c r="K54" s="115"/>
      <c r="L54" s="145"/>
      <c r="M54" s="115" t="s">
        <v>75</v>
      </c>
      <c r="N54" s="117"/>
      <c r="O54" s="117"/>
      <c r="Q54" s="113"/>
      <c r="R54" s="113"/>
      <c r="S54" s="113"/>
      <c r="T54" s="113"/>
      <c r="U54" s="113"/>
      <c r="X54" s="113"/>
      <c r="Y54" s="113"/>
      <c r="Z54" s="116">
        <v>6703</v>
      </c>
      <c r="AA54" s="116"/>
      <c r="AB54" s="113" t="s">
        <v>20</v>
      </c>
      <c r="AC54" s="113"/>
    </row>
    <row r="55" spans="2:29" s="12" customFormat="1" ht="12.75">
      <c r="B55" s="113"/>
      <c r="C55" s="115"/>
      <c r="D55" s="115"/>
      <c r="E55" s="115"/>
      <c r="F55" s="113"/>
      <c r="G55" s="113"/>
      <c r="S55" s="113"/>
      <c r="T55" s="113"/>
      <c r="U55" s="113"/>
      <c r="V55" s="113"/>
      <c r="W55" s="113"/>
      <c r="X55" s="113"/>
      <c r="Y55" s="113"/>
      <c r="Z55" s="116"/>
      <c r="AA55" s="116"/>
      <c r="AB55" s="113"/>
      <c r="AC55" s="150" t="s">
        <v>119</v>
      </c>
    </row>
    <row r="56" spans="2:29" ht="12.75">
      <c r="B56" s="365" t="s">
        <v>113</v>
      </c>
      <c r="C56" s="366"/>
      <c r="D56" s="366"/>
      <c r="E56" s="366"/>
      <c r="F56" s="366"/>
      <c r="G56" s="366"/>
      <c r="H56" s="366"/>
      <c r="I56" s="366"/>
      <c r="J56" s="366"/>
      <c r="K56" s="366"/>
      <c r="L56" s="366"/>
      <c r="M56" s="366"/>
      <c r="N56" s="366"/>
      <c r="O56" s="366"/>
      <c r="P56" s="366"/>
      <c r="Q56" s="366"/>
      <c r="R56" s="366"/>
      <c r="S56" s="366"/>
      <c r="T56" s="366"/>
      <c r="U56" s="366"/>
      <c r="V56" s="366"/>
      <c r="W56" s="366"/>
      <c r="X56" s="366"/>
      <c r="Y56" s="366"/>
      <c r="Z56" s="366"/>
      <c r="AA56" s="366"/>
      <c r="AB56" s="366"/>
      <c r="AC56" s="366"/>
    </row>
    <row r="57" spans="2:29" s="12" customFormat="1" ht="12.75"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6"/>
      <c r="AA57" s="116"/>
      <c r="AB57" s="113"/>
      <c r="AC57" s="113"/>
    </row>
    <row r="58" spans="2:29" s="2" customFormat="1" ht="15.75">
      <c r="B58" s="117"/>
      <c r="C58" s="146" t="s">
        <v>22</v>
      </c>
      <c r="D58" s="146"/>
      <c r="E58" s="146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8">
        <f>+Z60+Z62</f>
        <v>66500</v>
      </c>
      <c r="AA58" s="148"/>
      <c r="AB58" s="147" t="s">
        <v>21</v>
      </c>
      <c r="AC58" s="120"/>
    </row>
    <row r="59" spans="3:29" s="18" customFormat="1" ht="12.75">
      <c r="C59" s="115"/>
      <c r="D59" s="114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X59" s="117"/>
      <c r="Y59" s="117"/>
      <c r="Z59" s="47"/>
      <c r="AC59" s="120"/>
    </row>
    <row r="60" spans="3:29" s="18" customFormat="1" ht="12.75">
      <c r="C60" s="115"/>
      <c r="D60" s="118"/>
      <c r="E60" s="119" t="s">
        <v>19</v>
      </c>
      <c r="F60" s="119"/>
      <c r="I60" s="117"/>
      <c r="J60" s="117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X60" s="113"/>
      <c r="Y60" s="113"/>
      <c r="Z60" s="120">
        <v>1192</v>
      </c>
      <c r="AA60" s="120"/>
      <c r="AB60" s="117" t="s">
        <v>21</v>
      </c>
      <c r="AC60" s="120"/>
    </row>
    <row r="61" spans="3:29" s="18" customFormat="1" ht="12.75">
      <c r="C61" s="115"/>
      <c r="D61" s="121"/>
      <c r="E61" s="119"/>
      <c r="F61" s="119"/>
      <c r="I61" s="117"/>
      <c r="J61" s="117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X61" s="113"/>
      <c r="Y61" s="113"/>
      <c r="Z61" s="120"/>
      <c r="AA61" s="120"/>
      <c r="AB61" s="117"/>
      <c r="AC61" s="120"/>
    </row>
    <row r="62" spans="3:29" s="18" customFormat="1" ht="12.75">
      <c r="C62" s="115"/>
      <c r="D62" s="118"/>
      <c r="E62" s="119" t="s">
        <v>23</v>
      </c>
      <c r="F62" s="119"/>
      <c r="I62" s="117"/>
      <c r="J62" s="117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X62" s="113"/>
      <c r="Y62" s="113"/>
      <c r="Z62" s="120">
        <f>+Z64+Z76</f>
        <v>65308</v>
      </c>
      <c r="AA62" s="120"/>
      <c r="AB62" s="117" t="s">
        <v>21</v>
      </c>
      <c r="AC62" s="120"/>
    </row>
    <row r="63" spans="5:29" s="18" customFormat="1" ht="12.75">
      <c r="E63" s="119"/>
      <c r="F63" s="114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X63" s="117"/>
      <c r="Y63" s="117"/>
      <c r="Z63" s="47"/>
      <c r="AC63" s="120"/>
    </row>
    <row r="64" spans="6:29" s="18" customFormat="1" ht="12.75">
      <c r="F64" s="118"/>
      <c r="G64" s="119" t="s">
        <v>166</v>
      </c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X64" s="117"/>
      <c r="Y64" s="117"/>
      <c r="Z64" s="47">
        <f>+Z65+Z70</f>
        <v>6318</v>
      </c>
      <c r="AB64" s="117" t="s">
        <v>21</v>
      </c>
      <c r="AC64" s="120"/>
    </row>
    <row r="65" spans="2:29" s="12" customFormat="1" ht="12.75">
      <c r="B65" s="113"/>
      <c r="C65" s="115"/>
      <c r="E65" s="113"/>
      <c r="F65" s="114"/>
      <c r="G65" s="113"/>
      <c r="H65" s="122"/>
      <c r="I65" s="119" t="s">
        <v>136</v>
      </c>
      <c r="J65" s="119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3"/>
      <c r="V65" s="113"/>
      <c r="W65" s="113"/>
      <c r="X65" s="113"/>
      <c r="Y65" s="116"/>
      <c r="Z65" s="120">
        <f>SUM(Z66:Z69)</f>
        <v>3159</v>
      </c>
      <c r="AA65" s="120"/>
      <c r="AB65" s="117" t="s">
        <v>21</v>
      </c>
      <c r="AC65" s="113"/>
    </row>
    <row r="66" spans="2:29" s="18" customFormat="1" ht="12.75">
      <c r="B66" s="117"/>
      <c r="E66" s="113"/>
      <c r="F66" s="114"/>
      <c r="G66" s="113"/>
      <c r="H66" s="114"/>
      <c r="I66" s="115"/>
      <c r="J66" s="122"/>
      <c r="K66" s="115" t="s">
        <v>80</v>
      </c>
      <c r="L66" s="113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20"/>
      <c r="Z66" s="116">
        <v>1580</v>
      </c>
      <c r="AA66" s="116"/>
      <c r="AB66" s="113" t="s">
        <v>20</v>
      </c>
      <c r="AC66" s="117"/>
    </row>
    <row r="67" spans="2:29" s="18" customFormat="1" ht="12.75">
      <c r="B67" s="117"/>
      <c r="E67" s="113"/>
      <c r="F67" s="114"/>
      <c r="G67" s="113"/>
      <c r="H67" s="114"/>
      <c r="I67" s="115"/>
      <c r="J67" s="145"/>
      <c r="K67" s="115" t="s">
        <v>81</v>
      </c>
      <c r="L67" s="113"/>
      <c r="M67" s="113"/>
      <c r="N67" s="113"/>
      <c r="O67" s="113"/>
      <c r="P67" s="113"/>
      <c r="Q67" s="113"/>
      <c r="R67" s="113"/>
      <c r="S67" s="113"/>
      <c r="T67" s="113"/>
      <c r="W67" s="117"/>
      <c r="X67" s="117"/>
      <c r="Y67" s="120"/>
      <c r="Z67" s="116">
        <v>632</v>
      </c>
      <c r="AA67" s="116"/>
      <c r="AB67" s="113" t="s">
        <v>20</v>
      </c>
      <c r="AC67" s="117"/>
    </row>
    <row r="68" spans="2:29" s="18" customFormat="1" ht="12.75">
      <c r="B68" s="117"/>
      <c r="E68" s="113"/>
      <c r="F68" s="114"/>
      <c r="G68" s="113"/>
      <c r="H68" s="114"/>
      <c r="I68" s="115"/>
      <c r="J68" s="145"/>
      <c r="K68" s="115" t="s">
        <v>82</v>
      </c>
      <c r="L68" s="113"/>
      <c r="M68" s="113"/>
      <c r="N68" s="113"/>
      <c r="O68" s="113"/>
      <c r="P68" s="113"/>
      <c r="Q68" s="113"/>
      <c r="R68" s="113"/>
      <c r="S68" s="113"/>
      <c r="T68" s="113"/>
      <c r="W68" s="117"/>
      <c r="X68" s="117"/>
      <c r="Y68" s="120"/>
      <c r="Z68" s="116">
        <v>632</v>
      </c>
      <c r="AA68" s="116"/>
      <c r="AB68" s="113" t="s">
        <v>20</v>
      </c>
      <c r="AC68" s="117"/>
    </row>
    <row r="69" spans="2:29" s="12" customFormat="1" ht="12.75">
      <c r="B69" s="117"/>
      <c r="E69" s="113"/>
      <c r="F69" s="114"/>
      <c r="G69" s="113"/>
      <c r="H69" s="114"/>
      <c r="I69" s="115"/>
      <c r="J69" s="145"/>
      <c r="K69" s="115" t="s">
        <v>75</v>
      </c>
      <c r="L69" s="113"/>
      <c r="M69" s="113"/>
      <c r="N69" s="113"/>
      <c r="O69" s="113"/>
      <c r="P69" s="113"/>
      <c r="Q69" s="113"/>
      <c r="R69" s="113"/>
      <c r="S69" s="113"/>
      <c r="T69" s="113"/>
      <c r="W69" s="117"/>
      <c r="X69" s="117"/>
      <c r="Y69" s="117"/>
      <c r="Z69" s="116">
        <v>315</v>
      </c>
      <c r="AA69" s="116"/>
      <c r="AB69" s="113" t="s">
        <v>20</v>
      </c>
      <c r="AC69" s="117"/>
    </row>
    <row r="70" spans="2:29" s="12" customFormat="1" ht="12.75">
      <c r="B70" s="113"/>
      <c r="E70" s="113"/>
      <c r="F70" s="114"/>
      <c r="G70" s="113"/>
      <c r="H70" s="122"/>
      <c r="I70" s="119" t="s">
        <v>31</v>
      </c>
      <c r="J70" s="119"/>
      <c r="K70" s="117"/>
      <c r="L70" s="117"/>
      <c r="M70" s="113"/>
      <c r="N70" s="113"/>
      <c r="O70" s="113"/>
      <c r="P70" s="113"/>
      <c r="Q70" s="113"/>
      <c r="R70" s="113"/>
      <c r="S70" s="113"/>
      <c r="T70" s="113"/>
      <c r="W70" s="113"/>
      <c r="X70" s="113"/>
      <c r="Y70" s="113"/>
      <c r="Z70" s="120">
        <f>SUM(Z71:Z74)</f>
        <v>3159</v>
      </c>
      <c r="AA70" s="120"/>
      <c r="AB70" s="117" t="s">
        <v>21</v>
      </c>
      <c r="AC70" s="116"/>
    </row>
    <row r="71" spans="2:29" s="12" customFormat="1" ht="12.75">
      <c r="B71" s="113"/>
      <c r="E71" s="113"/>
      <c r="F71" s="114"/>
      <c r="I71" s="115"/>
      <c r="J71" s="122"/>
      <c r="K71" s="115" t="s">
        <v>80</v>
      </c>
      <c r="L71" s="113"/>
      <c r="M71" s="117"/>
      <c r="N71" s="117"/>
      <c r="O71" s="117"/>
      <c r="P71" s="117"/>
      <c r="Q71" s="117"/>
      <c r="R71" s="117"/>
      <c r="S71" s="117"/>
      <c r="T71" s="117"/>
      <c r="W71" s="113"/>
      <c r="X71" s="113"/>
      <c r="Y71" s="113"/>
      <c r="Z71" s="116">
        <v>948</v>
      </c>
      <c r="AA71" s="116"/>
      <c r="AB71" s="113" t="s">
        <v>20</v>
      </c>
      <c r="AC71" s="116"/>
    </row>
    <row r="72" spans="2:29" s="12" customFormat="1" ht="12.75">
      <c r="B72" s="113"/>
      <c r="E72" s="113"/>
      <c r="F72" s="114"/>
      <c r="I72" s="115"/>
      <c r="J72" s="145"/>
      <c r="K72" s="115" t="s">
        <v>81</v>
      </c>
      <c r="L72" s="113"/>
      <c r="M72" s="113"/>
      <c r="N72" s="113"/>
      <c r="O72" s="113"/>
      <c r="P72" s="113"/>
      <c r="Q72" s="113"/>
      <c r="R72" s="113"/>
      <c r="S72" s="113"/>
      <c r="T72" s="113"/>
      <c r="W72" s="113"/>
      <c r="X72" s="113"/>
      <c r="Y72" s="113"/>
      <c r="Z72" s="116">
        <v>1264</v>
      </c>
      <c r="AA72" s="116"/>
      <c r="AB72" s="113" t="s">
        <v>20</v>
      </c>
      <c r="AC72" s="113"/>
    </row>
    <row r="73" spans="2:29" s="12" customFormat="1" ht="12.75">
      <c r="B73" s="113"/>
      <c r="E73" s="113"/>
      <c r="F73" s="114"/>
      <c r="I73" s="115"/>
      <c r="J73" s="145"/>
      <c r="K73" s="115" t="s">
        <v>82</v>
      </c>
      <c r="L73" s="113"/>
      <c r="M73" s="113"/>
      <c r="N73" s="113"/>
      <c r="O73" s="113"/>
      <c r="P73" s="113"/>
      <c r="Q73" s="113"/>
      <c r="R73" s="113"/>
      <c r="S73" s="113"/>
      <c r="T73" s="113"/>
      <c r="W73" s="113"/>
      <c r="X73" s="113"/>
      <c r="Y73" s="113"/>
      <c r="Z73" s="116">
        <v>316</v>
      </c>
      <c r="AA73" s="116"/>
      <c r="AB73" s="113" t="s">
        <v>20</v>
      </c>
      <c r="AC73" s="113"/>
    </row>
    <row r="74" spans="2:29" s="12" customFormat="1" ht="12.75">
      <c r="B74" s="117"/>
      <c r="E74" s="113"/>
      <c r="F74" s="114"/>
      <c r="I74" s="115"/>
      <c r="J74" s="145"/>
      <c r="K74" s="115" t="s">
        <v>75</v>
      </c>
      <c r="L74" s="113"/>
      <c r="M74" s="113"/>
      <c r="N74" s="113"/>
      <c r="O74" s="113"/>
      <c r="P74" s="113"/>
      <c r="Q74" s="113"/>
      <c r="R74" s="113"/>
      <c r="S74" s="113"/>
      <c r="T74" s="113"/>
      <c r="W74" s="117"/>
      <c r="X74" s="117"/>
      <c r="Y74" s="117"/>
      <c r="Z74" s="116">
        <v>631</v>
      </c>
      <c r="AA74" s="116"/>
      <c r="AB74" s="113" t="s">
        <v>20</v>
      </c>
      <c r="AC74" s="117"/>
    </row>
    <row r="75" spans="2:29" s="12" customFormat="1" ht="12.75">
      <c r="B75" s="113"/>
      <c r="E75" s="113"/>
      <c r="F75" s="114"/>
      <c r="W75" s="113"/>
      <c r="X75" s="113"/>
      <c r="Y75" s="113"/>
      <c r="AC75" s="113"/>
    </row>
    <row r="76" spans="2:29" s="12" customFormat="1" ht="12.75">
      <c r="B76" s="113"/>
      <c r="C76" s="119"/>
      <c r="F76" s="118"/>
      <c r="G76" s="119" t="s">
        <v>117</v>
      </c>
      <c r="H76" s="18"/>
      <c r="I76" s="117"/>
      <c r="J76" s="117"/>
      <c r="M76" s="117"/>
      <c r="N76" s="117"/>
      <c r="O76" s="117"/>
      <c r="P76" s="117"/>
      <c r="Q76" s="117"/>
      <c r="R76" s="117"/>
      <c r="S76" s="117"/>
      <c r="T76" s="117"/>
      <c r="U76" s="117"/>
      <c r="V76" s="18"/>
      <c r="W76" s="18"/>
      <c r="X76" s="117"/>
      <c r="Y76" s="117"/>
      <c r="Z76" s="149">
        <f>+Z77+Z81+Z85+Z91+Z97+Z103+Z109+Z115+Z121</f>
        <v>58990</v>
      </c>
      <c r="AA76" s="18"/>
      <c r="AB76" s="117" t="s">
        <v>21</v>
      </c>
      <c r="AC76" s="113"/>
    </row>
    <row r="77" spans="2:29" s="12" customFormat="1" ht="12.75">
      <c r="B77" s="113"/>
      <c r="E77" s="119"/>
      <c r="F77" s="113"/>
      <c r="G77" s="113"/>
      <c r="H77" s="122"/>
      <c r="I77" s="119" t="s">
        <v>0</v>
      </c>
      <c r="J77" s="119"/>
      <c r="K77" s="117"/>
      <c r="L77" s="117"/>
      <c r="M77" s="113"/>
      <c r="N77" s="113"/>
      <c r="O77" s="113"/>
      <c r="P77" s="113"/>
      <c r="S77" s="113"/>
      <c r="T77" s="113"/>
      <c r="U77" s="113"/>
      <c r="V77" s="113"/>
      <c r="W77" s="113"/>
      <c r="X77" s="113"/>
      <c r="Y77" s="113"/>
      <c r="Z77" s="120">
        <f>SUM(Z78:Z79)</f>
        <v>6576</v>
      </c>
      <c r="AA77" s="120"/>
      <c r="AB77" s="117" t="s">
        <v>21</v>
      </c>
      <c r="AC77" s="113"/>
    </row>
    <row r="78" spans="2:29" s="12" customFormat="1" ht="12.75">
      <c r="B78" s="117"/>
      <c r="E78" s="115"/>
      <c r="F78" s="113"/>
      <c r="G78" s="113"/>
      <c r="H78" s="114"/>
      <c r="I78" s="113"/>
      <c r="J78" s="122"/>
      <c r="K78" s="115" t="s">
        <v>77</v>
      </c>
      <c r="L78" s="113"/>
      <c r="M78" s="117"/>
      <c r="N78" s="117"/>
      <c r="O78" s="117"/>
      <c r="P78" s="117"/>
      <c r="S78" s="117"/>
      <c r="T78" s="117"/>
      <c r="U78" s="117"/>
      <c r="V78" s="117"/>
      <c r="W78" s="117"/>
      <c r="X78" s="117"/>
      <c r="Y78" s="117"/>
      <c r="Z78" s="116">
        <v>5918</v>
      </c>
      <c r="AA78" s="116"/>
      <c r="AB78" s="113" t="s">
        <v>20</v>
      </c>
      <c r="AC78" s="117"/>
    </row>
    <row r="79" spans="2:29" s="12" customFormat="1" ht="12.75">
      <c r="B79" s="113"/>
      <c r="E79" s="115"/>
      <c r="F79" s="113"/>
      <c r="G79" s="113"/>
      <c r="H79" s="114"/>
      <c r="I79" s="113"/>
      <c r="J79" s="145"/>
      <c r="K79" s="115" t="s">
        <v>78</v>
      </c>
      <c r="L79" s="113"/>
      <c r="M79" s="113"/>
      <c r="N79" s="113"/>
      <c r="O79" s="113"/>
      <c r="P79" s="113"/>
      <c r="S79" s="113"/>
      <c r="T79" s="113"/>
      <c r="U79" s="113"/>
      <c r="V79" s="113"/>
      <c r="W79" s="113"/>
      <c r="X79" s="113"/>
      <c r="Y79" s="113"/>
      <c r="Z79" s="116">
        <v>658</v>
      </c>
      <c r="AA79" s="116"/>
      <c r="AB79" s="113" t="s">
        <v>20</v>
      </c>
      <c r="AC79" s="113"/>
    </row>
    <row r="80" spans="2:29" s="12" customFormat="1" ht="12.75">
      <c r="B80" s="113"/>
      <c r="E80" s="115"/>
      <c r="F80" s="113"/>
      <c r="G80" s="113"/>
      <c r="H80" s="114"/>
      <c r="I80" s="115"/>
      <c r="J80" s="115"/>
      <c r="K80" s="113"/>
      <c r="L80" s="113"/>
      <c r="M80" s="113"/>
      <c r="N80" s="113"/>
      <c r="O80" s="113"/>
      <c r="P80" s="113"/>
      <c r="S80" s="113"/>
      <c r="T80" s="113"/>
      <c r="U80" s="113"/>
      <c r="V80" s="113"/>
      <c r="W80" s="113"/>
      <c r="X80" s="113"/>
      <c r="Y80" s="113"/>
      <c r="Z80" s="116"/>
      <c r="AA80" s="116"/>
      <c r="AB80" s="113"/>
      <c r="AC80" s="113"/>
    </row>
    <row r="81" spans="2:29" s="12" customFormat="1" ht="12.75">
      <c r="B81" s="113"/>
      <c r="E81" s="119"/>
      <c r="F81" s="113"/>
      <c r="G81" s="113"/>
      <c r="H81" s="122"/>
      <c r="I81" s="119" t="s">
        <v>1</v>
      </c>
      <c r="J81" s="119"/>
      <c r="K81" s="117"/>
      <c r="L81" s="117"/>
      <c r="M81" s="113"/>
      <c r="N81" s="113"/>
      <c r="O81" s="113"/>
      <c r="P81" s="113"/>
      <c r="S81" s="113"/>
      <c r="T81" s="113"/>
      <c r="U81" s="113"/>
      <c r="V81" s="113"/>
      <c r="W81" s="113"/>
      <c r="X81" s="113"/>
      <c r="Y81" s="113"/>
      <c r="Z81" s="120">
        <f>SUM(Z82:Z83)</f>
        <v>15344</v>
      </c>
      <c r="AA81" s="120"/>
      <c r="AB81" s="117" t="s">
        <v>21</v>
      </c>
      <c r="AC81" s="113"/>
    </row>
    <row r="82" spans="2:29" s="12" customFormat="1" ht="12.75">
      <c r="B82" s="117"/>
      <c r="E82" s="115"/>
      <c r="F82" s="113"/>
      <c r="G82" s="113"/>
      <c r="H82" s="114"/>
      <c r="I82" s="113"/>
      <c r="J82" s="122"/>
      <c r="K82" s="115" t="s">
        <v>77</v>
      </c>
      <c r="L82" s="113"/>
      <c r="M82" s="117"/>
      <c r="N82" s="117"/>
      <c r="O82" s="117"/>
      <c r="P82" s="117"/>
      <c r="S82" s="117"/>
      <c r="T82" s="117"/>
      <c r="U82" s="117"/>
      <c r="V82" s="117"/>
      <c r="W82" s="117"/>
      <c r="X82" s="117"/>
      <c r="Y82" s="117"/>
      <c r="Z82" s="116">
        <v>13810</v>
      </c>
      <c r="AA82" s="116"/>
      <c r="AB82" s="113" t="s">
        <v>20</v>
      </c>
      <c r="AC82" s="117"/>
    </row>
    <row r="83" spans="2:29" s="12" customFormat="1" ht="12.75">
      <c r="B83" s="113"/>
      <c r="E83" s="115"/>
      <c r="F83" s="113"/>
      <c r="G83" s="113"/>
      <c r="H83" s="114"/>
      <c r="I83" s="113"/>
      <c r="J83" s="145"/>
      <c r="K83" s="115" t="s">
        <v>78</v>
      </c>
      <c r="L83" s="113"/>
      <c r="M83" s="113"/>
      <c r="N83" s="113"/>
      <c r="O83" s="113"/>
      <c r="P83" s="113"/>
      <c r="S83" s="113"/>
      <c r="T83" s="113"/>
      <c r="U83" s="113"/>
      <c r="V83" s="113"/>
      <c r="W83" s="113"/>
      <c r="X83" s="113"/>
      <c r="Y83" s="113"/>
      <c r="Z83" s="116">
        <v>1534</v>
      </c>
      <c r="AA83" s="116"/>
      <c r="AB83" s="113" t="s">
        <v>20</v>
      </c>
      <c r="AC83" s="113"/>
    </row>
    <row r="84" spans="2:29" s="12" customFormat="1" ht="12.75">
      <c r="B84" s="113"/>
      <c r="E84" s="115"/>
      <c r="F84" s="113"/>
      <c r="G84" s="113"/>
      <c r="H84" s="114"/>
      <c r="I84" s="115"/>
      <c r="J84" s="115"/>
      <c r="K84" s="113"/>
      <c r="L84" s="113"/>
      <c r="M84" s="113"/>
      <c r="N84" s="113"/>
      <c r="O84" s="113"/>
      <c r="P84" s="113"/>
      <c r="S84" s="113"/>
      <c r="T84" s="113"/>
      <c r="U84" s="113"/>
      <c r="V84" s="113"/>
      <c r="W84" s="113"/>
      <c r="X84" s="113"/>
      <c r="Y84" s="113"/>
      <c r="Z84" s="116"/>
      <c r="AA84" s="116"/>
      <c r="AB84" s="113"/>
      <c r="AC84" s="113"/>
    </row>
    <row r="85" spans="2:29" s="12" customFormat="1" ht="12.75">
      <c r="B85" s="113"/>
      <c r="E85" s="115"/>
      <c r="F85" s="113"/>
      <c r="G85" s="113"/>
      <c r="H85" s="122"/>
      <c r="I85" s="119" t="s">
        <v>15</v>
      </c>
      <c r="J85" s="119"/>
      <c r="K85" s="117"/>
      <c r="L85" s="117"/>
      <c r="M85" s="113"/>
      <c r="N85" s="113"/>
      <c r="O85" s="113"/>
      <c r="P85" s="113"/>
      <c r="S85" s="113"/>
      <c r="T85" s="113"/>
      <c r="U85" s="113"/>
      <c r="V85" s="113"/>
      <c r="W85" s="113"/>
      <c r="X85" s="113"/>
      <c r="Y85" s="113"/>
      <c r="Z85" s="120">
        <f>SUM(Z86:Z89)</f>
        <v>7224</v>
      </c>
      <c r="AA85" s="120"/>
      <c r="AB85" s="117" t="s">
        <v>21</v>
      </c>
      <c r="AC85" s="113"/>
    </row>
    <row r="86" spans="2:29" s="12" customFormat="1" ht="12.75">
      <c r="B86" s="113"/>
      <c r="E86" s="115"/>
      <c r="F86" s="113"/>
      <c r="G86" s="113"/>
      <c r="H86" s="114"/>
      <c r="I86" s="115"/>
      <c r="J86" s="122"/>
      <c r="K86" s="115" t="s">
        <v>80</v>
      </c>
      <c r="L86" s="113"/>
      <c r="M86" s="117"/>
      <c r="N86" s="117"/>
      <c r="O86" s="117"/>
      <c r="P86" s="117"/>
      <c r="S86" s="117"/>
      <c r="T86" s="117"/>
      <c r="U86" s="117"/>
      <c r="V86" s="117"/>
      <c r="W86" s="117"/>
      <c r="X86" s="117"/>
      <c r="Y86" s="117"/>
      <c r="Z86" s="116">
        <v>2890</v>
      </c>
      <c r="AA86" s="116"/>
      <c r="AB86" s="113" t="s">
        <v>20</v>
      </c>
      <c r="AC86" s="113"/>
    </row>
    <row r="87" spans="2:29" s="12" customFormat="1" ht="12.75">
      <c r="B87" s="113"/>
      <c r="E87" s="115"/>
      <c r="F87" s="113"/>
      <c r="G87" s="113"/>
      <c r="H87" s="114"/>
      <c r="I87" s="115"/>
      <c r="J87" s="145"/>
      <c r="K87" s="115" t="s">
        <v>81</v>
      </c>
      <c r="L87" s="113"/>
      <c r="M87" s="113"/>
      <c r="N87" s="113"/>
      <c r="O87" s="113"/>
      <c r="P87" s="113"/>
      <c r="S87" s="113"/>
      <c r="T87" s="113"/>
      <c r="U87" s="113"/>
      <c r="V87" s="113"/>
      <c r="W87" s="113"/>
      <c r="X87" s="113"/>
      <c r="Y87" s="113"/>
      <c r="Z87" s="116">
        <v>1445</v>
      </c>
      <c r="AA87" s="116"/>
      <c r="AB87" s="113" t="s">
        <v>20</v>
      </c>
      <c r="AC87" s="113"/>
    </row>
    <row r="88" spans="2:29" s="12" customFormat="1" ht="12.75">
      <c r="B88" s="113"/>
      <c r="E88" s="115"/>
      <c r="F88" s="113"/>
      <c r="G88" s="113"/>
      <c r="H88" s="114"/>
      <c r="I88" s="115"/>
      <c r="J88" s="145"/>
      <c r="K88" s="115" t="s">
        <v>82</v>
      </c>
      <c r="L88" s="113"/>
      <c r="M88" s="113"/>
      <c r="N88" s="113"/>
      <c r="O88" s="113"/>
      <c r="P88" s="113"/>
      <c r="S88" s="113"/>
      <c r="T88" s="113"/>
      <c r="U88" s="113"/>
      <c r="V88" s="113"/>
      <c r="W88" s="113"/>
      <c r="X88" s="113"/>
      <c r="Y88" s="113"/>
      <c r="Z88" s="116">
        <v>1445</v>
      </c>
      <c r="AA88" s="116"/>
      <c r="AB88" s="113" t="s">
        <v>20</v>
      </c>
      <c r="AC88" s="113"/>
    </row>
    <row r="89" spans="2:29" s="12" customFormat="1" ht="12.75">
      <c r="B89" s="113"/>
      <c r="E89" s="115"/>
      <c r="F89" s="113"/>
      <c r="G89" s="113"/>
      <c r="H89" s="114"/>
      <c r="I89" s="115"/>
      <c r="J89" s="145"/>
      <c r="K89" s="115" t="s">
        <v>75</v>
      </c>
      <c r="L89" s="113"/>
      <c r="M89" s="113"/>
      <c r="N89" s="113"/>
      <c r="O89" s="113"/>
      <c r="P89" s="113"/>
      <c r="S89" s="113"/>
      <c r="T89" s="113"/>
      <c r="U89" s="113"/>
      <c r="V89" s="113"/>
      <c r="W89" s="113"/>
      <c r="X89" s="113"/>
      <c r="Y89" s="113"/>
      <c r="Z89" s="116">
        <v>1444</v>
      </c>
      <c r="AA89" s="116"/>
      <c r="AB89" s="113" t="s">
        <v>20</v>
      </c>
      <c r="AC89" s="113"/>
    </row>
    <row r="90" spans="2:29" s="12" customFormat="1" ht="12.75">
      <c r="B90" s="113"/>
      <c r="E90" s="115"/>
      <c r="F90" s="113"/>
      <c r="G90" s="113"/>
      <c r="H90" s="114"/>
      <c r="I90" s="115"/>
      <c r="J90" s="115"/>
      <c r="K90" s="113"/>
      <c r="L90" s="113"/>
      <c r="M90" s="113"/>
      <c r="N90" s="113"/>
      <c r="O90" s="113"/>
      <c r="P90" s="113"/>
      <c r="S90" s="113"/>
      <c r="T90" s="113"/>
      <c r="U90" s="113"/>
      <c r="V90" s="113"/>
      <c r="W90" s="113"/>
      <c r="X90" s="113"/>
      <c r="Y90" s="113"/>
      <c r="Z90" s="116"/>
      <c r="AA90" s="116"/>
      <c r="AB90" s="113"/>
      <c r="AC90" s="113"/>
    </row>
    <row r="91" spans="2:29" s="12" customFormat="1" ht="12.75">
      <c r="B91" s="113"/>
      <c r="E91" s="115"/>
      <c r="F91" s="113"/>
      <c r="G91" s="113"/>
      <c r="H91" s="122"/>
      <c r="I91" s="119" t="s">
        <v>14</v>
      </c>
      <c r="J91" s="119"/>
      <c r="K91" s="117"/>
      <c r="L91" s="117"/>
      <c r="M91" s="113"/>
      <c r="N91" s="113"/>
      <c r="O91" s="113"/>
      <c r="P91" s="113"/>
      <c r="S91" s="113"/>
      <c r="T91" s="113"/>
      <c r="U91" s="113"/>
      <c r="V91" s="113"/>
      <c r="W91" s="113"/>
      <c r="X91" s="113"/>
      <c r="Y91" s="113"/>
      <c r="Z91" s="120">
        <f>SUM(Z92:Z95)</f>
        <v>28</v>
      </c>
      <c r="AA91" s="120"/>
      <c r="AB91" s="117" t="s">
        <v>21</v>
      </c>
      <c r="AC91" s="113"/>
    </row>
    <row r="92" spans="2:29" s="12" customFormat="1" ht="12.75">
      <c r="B92" s="113"/>
      <c r="E92" s="115"/>
      <c r="F92" s="113"/>
      <c r="G92" s="113"/>
      <c r="H92" s="114"/>
      <c r="I92" s="115"/>
      <c r="J92" s="122"/>
      <c r="K92" s="115" t="s">
        <v>80</v>
      </c>
      <c r="L92" s="113"/>
      <c r="M92" s="117"/>
      <c r="N92" s="117"/>
      <c r="O92" s="117"/>
      <c r="P92" s="117"/>
      <c r="S92" s="117"/>
      <c r="T92" s="117"/>
      <c r="U92" s="117"/>
      <c r="V92" s="117"/>
      <c r="W92" s="117"/>
      <c r="X92" s="117"/>
      <c r="Y92" s="117"/>
      <c r="Z92" s="116">
        <v>6</v>
      </c>
      <c r="AA92" s="116"/>
      <c r="AB92" s="113" t="s">
        <v>20</v>
      </c>
      <c r="AC92" s="113"/>
    </row>
    <row r="93" spans="2:29" s="12" customFormat="1" ht="12.75">
      <c r="B93" s="113"/>
      <c r="E93" s="115"/>
      <c r="F93" s="113"/>
      <c r="G93" s="113"/>
      <c r="H93" s="114"/>
      <c r="I93" s="115"/>
      <c r="J93" s="145"/>
      <c r="K93" s="115" t="s">
        <v>81</v>
      </c>
      <c r="L93" s="113"/>
      <c r="M93" s="113"/>
      <c r="N93" s="113"/>
      <c r="O93" s="113"/>
      <c r="P93" s="113"/>
      <c r="S93" s="113"/>
      <c r="T93" s="113"/>
      <c r="U93" s="113"/>
      <c r="V93" s="113"/>
      <c r="W93" s="113"/>
      <c r="X93" s="113"/>
      <c r="Y93" s="113"/>
      <c r="Z93" s="116">
        <v>14</v>
      </c>
      <c r="AA93" s="116"/>
      <c r="AB93" s="113" t="s">
        <v>20</v>
      </c>
      <c r="AC93" s="113"/>
    </row>
    <row r="94" spans="2:29" s="12" customFormat="1" ht="12.75">
      <c r="B94" s="113"/>
      <c r="E94" s="115"/>
      <c r="F94" s="113"/>
      <c r="G94" s="113"/>
      <c r="H94" s="114"/>
      <c r="I94" s="115"/>
      <c r="J94" s="145"/>
      <c r="K94" s="115" t="s">
        <v>82</v>
      </c>
      <c r="L94" s="113"/>
      <c r="M94" s="113"/>
      <c r="N94" s="113"/>
      <c r="O94" s="113"/>
      <c r="P94" s="113"/>
      <c r="S94" s="113"/>
      <c r="T94" s="113"/>
      <c r="U94" s="113"/>
      <c r="V94" s="113"/>
      <c r="W94" s="113"/>
      <c r="X94" s="113"/>
      <c r="Y94" s="113"/>
      <c r="Z94" s="116">
        <v>6</v>
      </c>
      <c r="AA94" s="116"/>
      <c r="AB94" s="113" t="s">
        <v>20</v>
      </c>
      <c r="AC94" s="113"/>
    </row>
    <row r="95" spans="2:29" s="12" customFormat="1" ht="12.75">
      <c r="B95" s="113"/>
      <c r="E95" s="115"/>
      <c r="F95" s="113"/>
      <c r="G95" s="113"/>
      <c r="H95" s="114"/>
      <c r="I95" s="115"/>
      <c r="J95" s="145"/>
      <c r="K95" s="115" t="s">
        <v>75</v>
      </c>
      <c r="L95" s="113"/>
      <c r="M95" s="113"/>
      <c r="N95" s="113"/>
      <c r="O95" s="113"/>
      <c r="P95" s="113"/>
      <c r="S95" s="113"/>
      <c r="T95" s="113"/>
      <c r="U95" s="113"/>
      <c r="V95" s="113"/>
      <c r="W95" s="113"/>
      <c r="X95" s="113"/>
      <c r="Y95" s="113"/>
      <c r="Z95" s="116">
        <v>2</v>
      </c>
      <c r="AA95" s="116"/>
      <c r="AB95" s="113" t="s">
        <v>20</v>
      </c>
      <c r="AC95" s="113"/>
    </row>
    <row r="96" spans="2:29" s="12" customFormat="1" ht="12.75">
      <c r="B96" s="113"/>
      <c r="E96" s="115"/>
      <c r="F96" s="113"/>
      <c r="G96" s="113"/>
      <c r="H96" s="114"/>
      <c r="I96" s="115"/>
      <c r="J96" s="115"/>
      <c r="K96" s="113"/>
      <c r="L96" s="113"/>
      <c r="M96" s="113"/>
      <c r="N96" s="113"/>
      <c r="O96" s="113"/>
      <c r="P96" s="113"/>
      <c r="S96" s="113"/>
      <c r="T96" s="113"/>
      <c r="U96" s="113"/>
      <c r="V96" s="113"/>
      <c r="W96" s="113"/>
      <c r="X96" s="113"/>
      <c r="Y96" s="113"/>
      <c r="Z96" s="116"/>
      <c r="AA96" s="116"/>
      <c r="AB96" s="113"/>
      <c r="AC96" s="113"/>
    </row>
    <row r="97" spans="2:29" s="12" customFormat="1" ht="12.75">
      <c r="B97" s="113"/>
      <c r="E97" s="115"/>
      <c r="F97" s="113"/>
      <c r="G97" s="113"/>
      <c r="H97" s="122"/>
      <c r="I97" s="119" t="s">
        <v>12</v>
      </c>
      <c r="J97" s="119"/>
      <c r="K97" s="117"/>
      <c r="L97" s="117"/>
      <c r="M97" s="113"/>
      <c r="N97" s="113"/>
      <c r="O97" s="113"/>
      <c r="P97" s="113"/>
      <c r="S97" s="113"/>
      <c r="T97" s="113"/>
      <c r="U97" s="113"/>
      <c r="V97" s="113"/>
      <c r="W97" s="113"/>
      <c r="X97" s="113"/>
      <c r="Y97" s="113"/>
      <c r="Z97" s="120">
        <f>SUM(Z98:Z101)</f>
        <v>236</v>
      </c>
      <c r="AA97" s="120"/>
      <c r="AB97" s="117" t="s">
        <v>21</v>
      </c>
      <c r="AC97" s="113"/>
    </row>
    <row r="98" spans="2:29" s="12" customFormat="1" ht="12.75">
      <c r="B98" s="113"/>
      <c r="E98" s="115"/>
      <c r="F98" s="113"/>
      <c r="G98" s="113"/>
      <c r="H98" s="114"/>
      <c r="I98" s="115"/>
      <c r="J98" s="122"/>
      <c r="K98" s="115" t="s">
        <v>80</v>
      </c>
      <c r="L98" s="113"/>
      <c r="M98" s="117"/>
      <c r="N98" s="117"/>
      <c r="O98" s="117"/>
      <c r="P98" s="117"/>
      <c r="S98" s="117"/>
      <c r="T98" s="117"/>
      <c r="U98" s="117"/>
      <c r="V98" s="117"/>
      <c r="W98" s="117"/>
      <c r="X98" s="117"/>
      <c r="Y98" s="117"/>
      <c r="Z98" s="116">
        <v>47</v>
      </c>
      <c r="AA98" s="116"/>
      <c r="AB98" s="113" t="s">
        <v>20</v>
      </c>
      <c r="AC98" s="113"/>
    </row>
    <row r="99" spans="2:29" s="12" customFormat="1" ht="12.75">
      <c r="B99" s="113"/>
      <c r="E99" s="115"/>
      <c r="F99" s="113"/>
      <c r="G99" s="113"/>
      <c r="H99" s="114"/>
      <c r="I99" s="115"/>
      <c r="J99" s="145"/>
      <c r="K99" s="115" t="s">
        <v>81</v>
      </c>
      <c r="L99" s="113"/>
      <c r="M99" s="113"/>
      <c r="N99" s="113"/>
      <c r="O99" s="113"/>
      <c r="P99" s="113"/>
      <c r="S99" s="113"/>
      <c r="T99" s="113"/>
      <c r="U99" s="113"/>
      <c r="V99" s="113"/>
      <c r="W99" s="113"/>
      <c r="X99" s="113"/>
      <c r="Y99" s="113"/>
      <c r="Z99" s="116">
        <v>118</v>
      </c>
      <c r="AA99" s="116"/>
      <c r="AB99" s="113" t="s">
        <v>20</v>
      </c>
      <c r="AC99" s="113"/>
    </row>
    <row r="100" spans="2:29" s="12" customFormat="1" ht="12.75">
      <c r="B100" s="113"/>
      <c r="E100" s="115"/>
      <c r="F100" s="113"/>
      <c r="G100" s="113"/>
      <c r="H100" s="114"/>
      <c r="I100" s="115"/>
      <c r="J100" s="145"/>
      <c r="K100" s="115" t="s">
        <v>82</v>
      </c>
      <c r="L100" s="113"/>
      <c r="M100" s="113"/>
      <c r="N100" s="113"/>
      <c r="O100" s="113"/>
      <c r="P100" s="113"/>
      <c r="S100" s="113"/>
      <c r="T100" s="113"/>
      <c r="U100" s="113"/>
      <c r="V100" s="113"/>
      <c r="W100" s="113"/>
      <c r="X100" s="113"/>
      <c r="Y100" s="113"/>
      <c r="Z100" s="116">
        <v>47</v>
      </c>
      <c r="AA100" s="116"/>
      <c r="AB100" s="113" t="s">
        <v>20</v>
      </c>
      <c r="AC100" s="113"/>
    </row>
    <row r="101" spans="2:29" s="12" customFormat="1" ht="12.75">
      <c r="B101" s="113"/>
      <c r="E101" s="115"/>
      <c r="F101" s="113"/>
      <c r="G101" s="113"/>
      <c r="H101" s="114"/>
      <c r="I101" s="115"/>
      <c r="J101" s="145"/>
      <c r="K101" s="115" t="s">
        <v>75</v>
      </c>
      <c r="L101" s="113"/>
      <c r="M101" s="113"/>
      <c r="N101" s="113"/>
      <c r="O101" s="113"/>
      <c r="P101" s="113"/>
      <c r="S101" s="113"/>
      <c r="T101" s="113"/>
      <c r="U101" s="113"/>
      <c r="V101" s="113"/>
      <c r="W101" s="113"/>
      <c r="X101" s="113"/>
      <c r="Y101" s="113"/>
      <c r="Z101" s="116">
        <v>24</v>
      </c>
      <c r="AA101" s="116"/>
      <c r="AB101" s="113" t="s">
        <v>20</v>
      </c>
      <c r="AC101" s="113"/>
    </row>
    <row r="102" spans="2:29" s="12" customFormat="1" ht="12.75">
      <c r="B102" s="113"/>
      <c r="E102" s="115"/>
      <c r="F102" s="113"/>
      <c r="G102" s="113"/>
      <c r="H102" s="114"/>
      <c r="I102" s="115"/>
      <c r="J102" s="115"/>
      <c r="K102" s="113"/>
      <c r="L102" s="113"/>
      <c r="M102" s="113"/>
      <c r="N102" s="113"/>
      <c r="O102" s="113"/>
      <c r="P102" s="113"/>
      <c r="S102" s="113"/>
      <c r="T102" s="113"/>
      <c r="U102" s="113"/>
      <c r="V102" s="113"/>
      <c r="W102" s="113"/>
      <c r="X102" s="113"/>
      <c r="Y102" s="113"/>
      <c r="Z102" s="116"/>
      <c r="AA102" s="116"/>
      <c r="AB102" s="113"/>
      <c r="AC102" s="113"/>
    </row>
    <row r="103" spans="2:29" s="12" customFormat="1" ht="12.75">
      <c r="B103" s="113"/>
      <c r="E103" s="115"/>
      <c r="F103" s="113"/>
      <c r="G103" s="113"/>
      <c r="H103" s="122"/>
      <c r="I103" s="119" t="s">
        <v>13</v>
      </c>
      <c r="J103" s="119"/>
      <c r="K103" s="117"/>
      <c r="L103" s="117"/>
      <c r="M103" s="113"/>
      <c r="N103" s="113"/>
      <c r="O103" s="113"/>
      <c r="P103" s="113"/>
      <c r="S103" s="113"/>
      <c r="T103" s="113"/>
      <c r="U103" s="113"/>
      <c r="V103" s="113"/>
      <c r="W103" s="113"/>
      <c r="X103" s="113"/>
      <c r="Y103" s="113"/>
      <c r="Z103" s="120">
        <f>SUM(Z104:Z107)</f>
        <v>15392</v>
      </c>
      <c r="AA103" s="120"/>
      <c r="AB103" s="117" t="s">
        <v>21</v>
      </c>
      <c r="AC103" s="113"/>
    </row>
    <row r="104" spans="2:29" s="12" customFormat="1" ht="12.75">
      <c r="B104" s="113"/>
      <c r="E104" s="115"/>
      <c r="F104" s="113"/>
      <c r="G104" s="113"/>
      <c r="H104" s="114"/>
      <c r="I104" s="115"/>
      <c r="J104" s="122"/>
      <c r="K104" s="115" t="s">
        <v>80</v>
      </c>
      <c r="L104" s="113"/>
      <c r="M104" s="117"/>
      <c r="N104" s="117"/>
      <c r="O104" s="117"/>
      <c r="P104" s="117"/>
      <c r="S104" s="117"/>
      <c r="T104" s="117"/>
      <c r="U104" s="117"/>
      <c r="V104" s="117"/>
      <c r="W104" s="117"/>
      <c r="X104" s="117"/>
      <c r="Y104" s="117"/>
      <c r="Z104" s="116">
        <v>3079</v>
      </c>
      <c r="AA104" s="116"/>
      <c r="AB104" s="113" t="s">
        <v>20</v>
      </c>
      <c r="AC104" s="113"/>
    </row>
    <row r="105" spans="2:29" s="12" customFormat="1" ht="12.75">
      <c r="B105" s="113"/>
      <c r="E105" s="115"/>
      <c r="F105" s="113"/>
      <c r="G105" s="113"/>
      <c r="H105" s="114"/>
      <c r="I105" s="115"/>
      <c r="J105" s="145"/>
      <c r="K105" s="115" t="s">
        <v>81</v>
      </c>
      <c r="L105" s="113"/>
      <c r="M105" s="113"/>
      <c r="N105" s="113"/>
      <c r="O105" s="113"/>
      <c r="P105" s="113"/>
      <c r="S105" s="113"/>
      <c r="T105" s="113"/>
      <c r="U105" s="113"/>
      <c r="V105" s="113"/>
      <c r="W105" s="113"/>
      <c r="X105" s="113"/>
      <c r="Y105" s="113"/>
      <c r="Z105" s="116">
        <v>7696</v>
      </c>
      <c r="AA105" s="116"/>
      <c r="AB105" s="113" t="s">
        <v>20</v>
      </c>
      <c r="AC105" s="113"/>
    </row>
    <row r="106" spans="2:29" s="12" customFormat="1" ht="12.75">
      <c r="B106" s="113"/>
      <c r="E106" s="115"/>
      <c r="F106" s="113"/>
      <c r="G106" s="113"/>
      <c r="H106" s="114"/>
      <c r="I106" s="115"/>
      <c r="J106" s="145"/>
      <c r="K106" s="115" t="s">
        <v>82</v>
      </c>
      <c r="L106" s="113"/>
      <c r="M106" s="113"/>
      <c r="N106" s="113"/>
      <c r="O106" s="113"/>
      <c r="P106" s="113"/>
      <c r="S106" s="113"/>
      <c r="T106" s="113"/>
      <c r="U106" s="113"/>
      <c r="V106" s="113"/>
      <c r="W106" s="113"/>
      <c r="X106" s="113"/>
      <c r="Y106" s="113"/>
      <c r="Z106" s="116">
        <v>3078</v>
      </c>
      <c r="AA106" s="116"/>
      <c r="AB106" s="113" t="s">
        <v>20</v>
      </c>
      <c r="AC106" s="113"/>
    </row>
    <row r="107" spans="2:29" s="12" customFormat="1" ht="12.75">
      <c r="B107" s="113"/>
      <c r="E107" s="115"/>
      <c r="F107" s="113"/>
      <c r="G107" s="113"/>
      <c r="H107" s="114"/>
      <c r="I107" s="115"/>
      <c r="J107" s="145"/>
      <c r="K107" s="115" t="s">
        <v>75</v>
      </c>
      <c r="L107" s="113"/>
      <c r="M107" s="113"/>
      <c r="N107" s="113"/>
      <c r="O107" s="113"/>
      <c r="P107" s="113"/>
      <c r="S107" s="113"/>
      <c r="T107" s="113"/>
      <c r="U107" s="113"/>
      <c r="V107" s="113"/>
      <c r="W107" s="113"/>
      <c r="X107" s="113"/>
      <c r="Y107" s="113"/>
      <c r="Z107" s="116">
        <v>1539</v>
      </c>
      <c r="AA107" s="116"/>
      <c r="AB107" s="113" t="s">
        <v>20</v>
      </c>
      <c r="AC107" s="113"/>
    </row>
    <row r="108" spans="2:29" s="12" customFormat="1" ht="12.75">
      <c r="B108" s="113"/>
      <c r="E108" s="115"/>
      <c r="F108" s="113"/>
      <c r="G108" s="113"/>
      <c r="H108" s="114"/>
      <c r="I108" s="115"/>
      <c r="J108" s="115"/>
      <c r="K108" s="113"/>
      <c r="L108" s="113"/>
      <c r="M108" s="113"/>
      <c r="N108" s="113"/>
      <c r="O108" s="113"/>
      <c r="P108" s="113"/>
      <c r="S108" s="113"/>
      <c r="T108" s="113"/>
      <c r="U108" s="113"/>
      <c r="V108" s="113"/>
      <c r="W108" s="113"/>
      <c r="X108" s="113"/>
      <c r="Y108" s="113"/>
      <c r="Z108" s="116"/>
      <c r="AA108" s="116"/>
      <c r="AB108" s="113"/>
      <c r="AC108" s="113"/>
    </row>
    <row r="109" spans="2:29" s="12" customFormat="1" ht="12.75">
      <c r="B109" s="113"/>
      <c r="E109" s="115"/>
      <c r="F109" s="113"/>
      <c r="G109" s="113"/>
      <c r="H109" s="122"/>
      <c r="I109" s="119" t="s">
        <v>51</v>
      </c>
      <c r="J109" s="119"/>
      <c r="K109" s="117"/>
      <c r="L109" s="117"/>
      <c r="M109" s="113"/>
      <c r="N109" s="113"/>
      <c r="O109" s="113"/>
      <c r="P109" s="113"/>
      <c r="S109" s="113"/>
      <c r="T109" s="113"/>
      <c r="U109" s="113"/>
      <c r="V109" s="113"/>
      <c r="W109" s="113"/>
      <c r="X109" s="113"/>
      <c r="Y109" s="113"/>
      <c r="Z109" s="120">
        <f>SUM(Z110:Z113)</f>
        <v>347</v>
      </c>
      <c r="AA109" s="120"/>
      <c r="AB109" s="117" t="s">
        <v>21</v>
      </c>
      <c r="AC109" s="113"/>
    </row>
    <row r="110" spans="2:29" s="12" customFormat="1" ht="12.75">
      <c r="B110" s="113"/>
      <c r="E110" s="115"/>
      <c r="F110" s="113"/>
      <c r="G110" s="113"/>
      <c r="H110" s="114"/>
      <c r="I110" s="115"/>
      <c r="J110" s="122"/>
      <c r="K110" s="115" t="s">
        <v>80</v>
      </c>
      <c r="L110" s="113"/>
      <c r="M110" s="117"/>
      <c r="N110" s="117"/>
      <c r="O110" s="117"/>
      <c r="P110" s="117"/>
      <c r="S110" s="117"/>
      <c r="T110" s="117"/>
      <c r="U110" s="117"/>
      <c r="V110" s="117"/>
      <c r="W110" s="117"/>
      <c r="X110" s="117"/>
      <c r="Y110" s="117"/>
      <c r="Z110" s="116">
        <v>70</v>
      </c>
      <c r="AA110" s="116"/>
      <c r="AB110" s="113" t="s">
        <v>20</v>
      </c>
      <c r="AC110" s="113"/>
    </row>
    <row r="111" spans="2:29" s="12" customFormat="1" ht="12.75">
      <c r="B111" s="113"/>
      <c r="E111" s="115"/>
      <c r="F111" s="113"/>
      <c r="G111" s="113"/>
      <c r="H111" s="114"/>
      <c r="I111" s="115"/>
      <c r="J111" s="145"/>
      <c r="K111" s="115" t="s">
        <v>81</v>
      </c>
      <c r="L111" s="113"/>
      <c r="M111" s="113"/>
      <c r="N111" s="113"/>
      <c r="O111" s="113"/>
      <c r="P111" s="113"/>
      <c r="S111" s="113"/>
      <c r="T111" s="113"/>
      <c r="U111" s="113"/>
      <c r="V111" s="113"/>
      <c r="W111" s="113"/>
      <c r="X111" s="113"/>
      <c r="Y111" s="113"/>
      <c r="Z111" s="116">
        <v>173</v>
      </c>
      <c r="AA111" s="116"/>
      <c r="AB111" s="113" t="s">
        <v>20</v>
      </c>
      <c r="AC111" s="113"/>
    </row>
    <row r="112" spans="2:29" s="12" customFormat="1" ht="12.75">
      <c r="B112" s="113"/>
      <c r="E112" s="115"/>
      <c r="F112" s="113"/>
      <c r="G112" s="113"/>
      <c r="H112" s="114"/>
      <c r="I112" s="115"/>
      <c r="J112" s="145"/>
      <c r="K112" s="115" t="s">
        <v>82</v>
      </c>
      <c r="L112" s="113"/>
      <c r="M112" s="113"/>
      <c r="N112" s="113"/>
      <c r="O112" s="113"/>
      <c r="P112" s="113"/>
      <c r="S112" s="113"/>
      <c r="T112" s="113"/>
      <c r="U112" s="113"/>
      <c r="V112" s="113"/>
      <c r="W112" s="113"/>
      <c r="X112" s="113"/>
      <c r="Y112" s="113"/>
      <c r="Z112" s="116">
        <v>69</v>
      </c>
      <c r="AA112" s="116"/>
      <c r="AB112" s="113" t="s">
        <v>20</v>
      </c>
      <c r="AC112" s="113"/>
    </row>
    <row r="113" spans="2:29" s="12" customFormat="1" ht="12.75">
      <c r="B113" s="113"/>
      <c r="E113" s="115"/>
      <c r="F113" s="113"/>
      <c r="G113" s="113"/>
      <c r="H113" s="114"/>
      <c r="I113" s="115"/>
      <c r="J113" s="145"/>
      <c r="K113" s="115" t="s">
        <v>75</v>
      </c>
      <c r="L113" s="113"/>
      <c r="M113" s="113"/>
      <c r="N113" s="113"/>
      <c r="O113" s="113"/>
      <c r="P113" s="113"/>
      <c r="S113" s="113"/>
      <c r="T113" s="113"/>
      <c r="U113" s="113"/>
      <c r="V113" s="113"/>
      <c r="W113" s="113"/>
      <c r="X113" s="113"/>
      <c r="Y113" s="113"/>
      <c r="Z113" s="116">
        <v>35</v>
      </c>
      <c r="AA113" s="116"/>
      <c r="AB113" s="113" t="s">
        <v>20</v>
      </c>
      <c r="AC113" s="113"/>
    </row>
    <row r="114" spans="2:29" s="12" customFormat="1" ht="12.75">
      <c r="B114" s="113"/>
      <c r="E114" s="115"/>
      <c r="F114" s="113"/>
      <c r="G114" s="113"/>
      <c r="H114" s="114"/>
      <c r="I114" s="115"/>
      <c r="J114" s="115"/>
      <c r="K114" s="113"/>
      <c r="L114" s="113"/>
      <c r="M114" s="113"/>
      <c r="N114" s="113"/>
      <c r="O114" s="113"/>
      <c r="P114" s="113"/>
      <c r="S114" s="113"/>
      <c r="T114" s="113"/>
      <c r="U114" s="113"/>
      <c r="V114" s="113"/>
      <c r="W114" s="113"/>
      <c r="X114" s="113"/>
      <c r="Y114" s="113"/>
      <c r="Z114" s="116"/>
      <c r="AA114" s="116"/>
      <c r="AB114" s="113"/>
      <c r="AC114" s="113"/>
    </row>
    <row r="115" spans="2:29" s="12" customFormat="1" ht="12.75">
      <c r="B115" s="113"/>
      <c r="E115" s="115"/>
      <c r="F115" s="113"/>
      <c r="G115" s="113"/>
      <c r="H115" s="122"/>
      <c r="I115" s="119" t="s">
        <v>137</v>
      </c>
      <c r="J115" s="119"/>
      <c r="K115" s="117"/>
      <c r="L115" s="117"/>
      <c r="M115" s="113"/>
      <c r="N115" s="113"/>
      <c r="O115" s="113"/>
      <c r="P115" s="113"/>
      <c r="S115" s="113"/>
      <c r="T115" s="113"/>
      <c r="U115" s="113"/>
      <c r="V115" s="113"/>
      <c r="W115" s="113"/>
      <c r="X115" s="113"/>
      <c r="Y115" s="113"/>
      <c r="Z115" s="120">
        <f>SUM(Z116:Z119)</f>
        <v>1800</v>
      </c>
      <c r="AA115" s="120"/>
      <c r="AB115" s="117" t="s">
        <v>21</v>
      </c>
      <c r="AC115" s="113"/>
    </row>
    <row r="116" spans="2:29" s="12" customFormat="1" ht="12.75">
      <c r="B116" s="113"/>
      <c r="E116" s="115"/>
      <c r="F116" s="113"/>
      <c r="G116" s="113"/>
      <c r="H116" s="114"/>
      <c r="I116" s="115"/>
      <c r="J116" s="122"/>
      <c r="K116" s="115" t="s">
        <v>80</v>
      </c>
      <c r="L116" s="113"/>
      <c r="M116" s="117"/>
      <c r="N116" s="117"/>
      <c r="O116" s="117"/>
      <c r="P116" s="117"/>
      <c r="S116" s="117"/>
      <c r="T116" s="117"/>
      <c r="U116" s="117"/>
      <c r="V116" s="117"/>
      <c r="W116" s="117"/>
      <c r="X116" s="117"/>
      <c r="Y116" s="117"/>
      <c r="Z116" s="116">
        <v>720</v>
      </c>
      <c r="AA116" s="116"/>
      <c r="AB116" s="113" t="s">
        <v>20</v>
      </c>
      <c r="AC116" s="113"/>
    </row>
    <row r="117" spans="2:29" s="12" customFormat="1" ht="12.75">
      <c r="B117" s="113"/>
      <c r="E117" s="115"/>
      <c r="F117" s="113"/>
      <c r="G117" s="113"/>
      <c r="H117" s="114"/>
      <c r="I117" s="115"/>
      <c r="J117" s="145"/>
      <c r="K117" s="115" t="s">
        <v>81</v>
      </c>
      <c r="L117" s="113"/>
      <c r="M117" s="113"/>
      <c r="N117" s="113"/>
      <c r="O117" s="113"/>
      <c r="P117" s="113"/>
      <c r="S117" s="113"/>
      <c r="T117" s="113"/>
      <c r="U117" s="113"/>
      <c r="V117" s="113"/>
      <c r="W117" s="113"/>
      <c r="X117" s="113"/>
      <c r="Y117" s="113"/>
      <c r="Z117" s="116">
        <v>180</v>
      </c>
      <c r="AA117" s="116"/>
      <c r="AB117" s="113" t="s">
        <v>20</v>
      </c>
      <c r="AC117" s="113"/>
    </row>
    <row r="118" spans="2:29" s="12" customFormat="1" ht="12.75">
      <c r="B118" s="113"/>
      <c r="E118" s="115"/>
      <c r="F118" s="113"/>
      <c r="G118" s="113"/>
      <c r="H118" s="114"/>
      <c r="I118" s="115"/>
      <c r="J118" s="145"/>
      <c r="K118" s="115" t="s">
        <v>82</v>
      </c>
      <c r="L118" s="113"/>
      <c r="M118" s="113"/>
      <c r="N118" s="113"/>
      <c r="O118" s="113"/>
      <c r="P118" s="113"/>
      <c r="S118" s="113"/>
      <c r="T118" s="113"/>
      <c r="U118" s="113"/>
      <c r="V118" s="113"/>
      <c r="W118" s="113"/>
      <c r="X118" s="113"/>
      <c r="Y118" s="113"/>
      <c r="Z118" s="116">
        <v>180</v>
      </c>
      <c r="AA118" s="116"/>
      <c r="AB118" s="113" t="s">
        <v>20</v>
      </c>
      <c r="AC118" s="113"/>
    </row>
    <row r="119" spans="2:29" s="12" customFormat="1" ht="12.75">
      <c r="B119" s="113"/>
      <c r="E119" s="115"/>
      <c r="F119" s="113"/>
      <c r="G119" s="113"/>
      <c r="H119" s="114"/>
      <c r="I119" s="115"/>
      <c r="J119" s="145"/>
      <c r="K119" s="115" t="s">
        <v>75</v>
      </c>
      <c r="L119" s="113"/>
      <c r="M119" s="113"/>
      <c r="N119" s="113"/>
      <c r="O119" s="113"/>
      <c r="P119" s="113"/>
      <c r="S119" s="113"/>
      <c r="T119" s="113"/>
      <c r="U119" s="113"/>
      <c r="V119" s="113"/>
      <c r="W119" s="113"/>
      <c r="X119" s="113"/>
      <c r="Y119" s="113"/>
      <c r="Z119" s="116">
        <v>720</v>
      </c>
      <c r="AA119" s="116"/>
      <c r="AB119" s="113" t="s">
        <v>20</v>
      </c>
      <c r="AC119" s="113"/>
    </row>
    <row r="120" spans="2:29" s="12" customFormat="1" ht="12.75">
      <c r="B120" s="113"/>
      <c r="E120" s="115"/>
      <c r="F120" s="113"/>
      <c r="G120" s="113"/>
      <c r="H120" s="114"/>
      <c r="I120" s="115"/>
      <c r="J120" s="115"/>
      <c r="K120" s="113"/>
      <c r="L120" s="113"/>
      <c r="M120" s="113"/>
      <c r="N120" s="113"/>
      <c r="O120" s="113"/>
      <c r="P120" s="113"/>
      <c r="S120" s="113"/>
      <c r="T120" s="113"/>
      <c r="U120" s="113"/>
      <c r="V120" s="113"/>
      <c r="W120" s="113"/>
      <c r="X120" s="113"/>
      <c r="Y120" s="113"/>
      <c r="Z120" s="116"/>
      <c r="AA120" s="116"/>
      <c r="AB120" s="113"/>
      <c r="AC120" s="113"/>
    </row>
    <row r="121" spans="2:29" s="12" customFormat="1" ht="12.75">
      <c r="B121" s="113"/>
      <c r="E121" s="115"/>
      <c r="F121" s="113"/>
      <c r="G121" s="113"/>
      <c r="H121" s="122"/>
      <c r="I121" s="119" t="s">
        <v>66</v>
      </c>
      <c r="J121" s="119"/>
      <c r="K121" s="117"/>
      <c r="L121" s="117"/>
      <c r="M121" s="113"/>
      <c r="N121" s="113"/>
      <c r="O121" s="113"/>
      <c r="P121" s="113"/>
      <c r="S121" s="113"/>
      <c r="T121" s="113"/>
      <c r="U121" s="113"/>
      <c r="V121" s="113"/>
      <c r="W121" s="113"/>
      <c r="X121" s="113"/>
      <c r="Y121" s="113"/>
      <c r="Z121" s="120">
        <f>SUM(Z122:Z125)</f>
        <v>12043</v>
      </c>
      <c r="AA121" s="120"/>
      <c r="AB121" s="117" t="s">
        <v>21</v>
      </c>
      <c r="AC121" s="113"/>
    </row>
    <row r="122" spans="2:29" s="12" customFormat="1" ht="12.75">
      <c r="B122" s="113"/>
      <c r="E122" s="115"/>
      <c r="F122" s="113"/>
      <c r="G122" s="115"/>
      <c r="H122" s="115"/>
      <c r="I122" s="115"/>
      <c r="J122" s="122"/>
      <c r="K122" s="115" t="s">
        <v>80</v>
      </c>
      <c r="L122" s="113"/>
      <c r="M122" s="117"/>
      <c r="N122" s="117"/>
      <c r="O122" s="117"/>
      <c r="P122" s="117"/>
      <c r="S122" s="117"/>
      <c r="T122" s="117"/>
      <c r="U122" s="117"/>
      <c r="V122" s="117"/>
      <c r="W122" s="117"/>
      <c r="X122" s="117"/>
      <c r="Y122" s="117"/>
      <c r="Z122" s="116">
        <v>4818</v>
      </c>
      <c r="AA122" s="116"/>
      <c r="AB122" s="113" t="s">
        <v>20</v>
      </c>
      <c r="AC122" s="113"/>
    </row>
    <row r="123" spans="2:29" s="12" customFormat="1" ht="12.75">
      <c r="B123" s="113"/>
      <c r="E123" s="115"/>
      <c r="F123" s="113"/>
      <c r="G123" s="115"/>
      <c r="H123" s="115"/>
      <c r="I123" s="115"/>
      <c r="J123" s="145"/>
      <c r="K123" s="115" t="s">
        <v>81</v>
      </c>
      <c r="L123" s="113"/>
      <c r="M123" s="113"/>
      <c r="N123" s="113"/>
      <c r="O123" s="113"/>
      <c r="P123" s="113"/>
      <c r="S123" s="113"/>
      <c r="T123" s="113"/>
      <c r="U123" s="113"/>
      <c r="V123" s="113"/>
      <c r="W123" s="113"/>
      <c r="X123" s="113"/>
      <c r="Y123" s="113"/>
      <c r="Z123" s="116">
        <v>1204</v>
      </c>
      <c r="AA123" s="116"/>
      <c r="AB123" s="113" t="s">
        <v>20</v>
      </c>
      <c r="AC123" s="113"/>
    </row>
    <row r="124" spans="2:29" s="12" customFormat="1" ht="12.75">
      <c r="B124" s="113"/>
      <c r="E124" s="115"/>
      <c r="F124" s="113"/>
      <c r="G124" s="115"/>
      <c r="H124" s="115"/>
      <c r="I124" s="115"/>
      <c r="J124" s="145"/>
      <c r="K124" s="115" t="s">
        <v>82</v>
      </c>
      <c r="L124" s="113"/>
      <c r="M124" s="113"/>
      <c r="N124" s="113"/>
      <c r="O124" s="113"/>
      <c r="P124" s="113"/>
      <c r="S124" s="113"/>
      <c r="T124" s="113"/>
      <c r="U124" s="113"/>
      <c r="V124" s="113"/>
      <c r="W124" s="113"/>
      <c r="X124" s="113"/>
      <c r="Y124" s="113"/>
      <c r="Z124" s="116">
        <v>1204</v>
      </c>
      <c r="AA124" s="116"/>
      <c r="AB124" s="113" t="s">
        <v>20</v>
      </c>
      <c r="AC124" s="113"/>
    </row>
    <row r="125" spans="2:29" s="12" customFormat="1" ht="12.75">
      <c r="B125" s="113"/>
      <c r="E125" s="115"/>
      <c r="F125" s="113"/>
      <c r="G125" s="115"/>
      <c r="H125" s="115"/>
      <c r="I125" s="115"/>
      <c r="J125" s="145"/>
      <c r="K125" s="115" t="s">
        <v>75</v>
      </c>
      <c r="L125" s="113"/>
      <c r="M125" s="113"/>
      <c r="N125" s="113"/>
      <c r="O125" s="113"/>
      <c r="P125" s="113"/>
      <c r="S125" s="113"/>
      <c r="T125" s="113"/>
      <c r="U125" s="113"/>
      <c r="V125" s="113"/>
      <c r="W125" s="113"/>
      <c r="X125" s="113"/>
      <c r="Y125" s="113"/>
      <c r="Z125" s="116">
        <v>4817</v>
      </c>
      <c r="AA125" s="116"/>
      <c r="AB125" s="113" t="s">
        <v>20</v>
      </c>
      <c r="AC125" s="113"/>
    </row>
    <row r="126" spans="26:27" ht="12.75" hidden="1">
      <c r="Z126" s="5"/>
      <c r="AA126" s="5"/>
    </row>
    <row r="127" spans="26:27" ht="12.75" hidden="1">
      <c r="Z127" s="5"/>
      <c r="AA127" s="5"/>
    </row>
    <row r="128" spans="26:27" ht="12.75" hidden="1">
      <c r="Z128" s="5"/>
      <c r="AA128" s="5"/>
    </row>
    <row r="129" spans="26:27" ht="12.75" hidden="1">
      <c r="Z129" s="5"/>
      <c r="AA129" s="5"/>
    </row>
    <row r="130" spans="26:27" ht="12.75" hidden="1">
      <c r="Z130" s="5"/>
      <c r="AA130" s="5"/>
    </row>
    <row r="131" spans="26:27" ht="12.75" hidden="1">
      <c r="Z131" s="5"/>
      <c r="AA131" s="5"/>
    </row>
    <row r="132" spans="26:27" ht="12.75" hidden="1">
      <c r="Z132" s="5"/>
      <c r="AA132" s="5"/>
    </row>
    <row r="133" spans="26:27" ht="12.75" hidden="1">
      <c r="Z133" s="5"/>
      <c r="AA133" s="5"/>
    </row>
    <row r="134" spans="26:27" ht="12.75" hidden="1">
      <c r="Z134" s="5"/>
      <c r="AA134" s="5"/>
    </row>
    <row r="135" spans="26:27" ht="12.75" hidden="1">
      <c r="Z135" s="5"/>
      <c r="AA135" s="5"/>
    </row>
    <row r="136" spans="26:27" ht="12.75" hidden="1">
      <c r="Z136" s="5"/>
      <c r="AA136" s="5"/>
    </row>
    <row r="137" spans="26:27" ht="12.75" hidden="1">
      <c r="Z137" s="5"/>
      <c r="AA137" s="5"/>
    </row>
    <row r="138" spans="26:27" ht="12.75" hidden="1">
      <c r="Z138" s="5"/>
      <c r="AA138" s="5"/>
    </row>
    <row r="139" spans="26:27" ht="12.75" hidden="1">
      <c r="Z139" s="5"/>
      <c r="AA139" s="5"/>
    </row>
    <row r="140" spans="26:27" ht="12.75" hidden="1">
      <c r="Z140" s="5"/>
      <c r="AA140" s="5"/>
    </row>
    <row r="141" spans="26:27" ht="12.75" hidden="1">
      <c r="Z141" s="5"/>
      <c r="AA141" s="5"/>
    </row>
    <row r="142" spans="26:27" ht="12.75" hidden="1">
      <c r="Z142" s="5"/>
      <c r="AA142" s="5"/>
    </row>
    <row r="143" spans="26:27" ht="12.75" hidden="1">
      <c r="Z143" s="5"/>
      <c r="AA143" s="5"/>
    </row>
    <row r="144" spans="26:27" ht="12.75" hidden="1">
      <c r="Z144" s="5"/>
      <c r="AA144" s="5"/>
    </row>
    <row r="145" spans="26:27" ht="12.75" hidden="1">
      <c r="Z145" s="5"/>
      <c r="AA145" s="5"/>
    </row>
    <row r="146" spans="26:27" ht="12.75" hidden="1">
      <c r="Z146" s="5"/>
      <c r="AA146" s="5"/>
    </row>
    <row r="147" spans="26:27" ht="12.75" hidden="1">
      <c r="Z147" s="5"/>
      <c r="AA147" s="5"/>
    </row>
    <row r="148" spans="26:27" ht="12.75" hidden="1">
      <c r="Z148" s="5"/>
      <c r="AA148" s="5"/>
    </row>
    <row r="149" spans="26:27" ht="12.75">
      <c r="Z149" s="5"/>
      <c r="AA149" s="5"/>
    </row>
    <row r="150" spans="26:27" ht="12.75">
      <c r="Z150" s="5"/>
      <c r="AA150" s="5"/>
    </row>
    <row r="151" spans="26:29" ht="12.75">
      <c r="Z151" s="5"/>
      <c r="AA151" s="5"/>
      <c r="AC151" s="39" t="s">
        <v>49</v>
      </c>
    </row>
    <row r="152" spans="26:27" ht="12.75">
      <c r="Z152" s="5"/>
      <c r="AA152" s="5"/>
    </row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</sheetData>
  <sheetProtection/>
  <mergeCells count="7">
    <mergeCell ref="B56:AC56"/>
    <mergeCell ref="B7:Y7"/>
    <mergeCell ref="B8:Y8"/>
    <mergeCell ref="B9:Y10"/>
    <mergeCell ref="B12:Y12"/>
    <mergeCell ref="B14:AC14"/>
    <mergeCell ref="B24:AC24"/>
  </mergeCells>
  <hyperlinks>
    <hyperlink ref="B12:Y12" r:id="rId1" display="Normativa Asociada D.E. N°1.675 de 2008"/>
    <hyperlink ref="AC151" location="Indice!A1" display="Volver ..."/>
  </hyperlinks>
  <printOptions horizontalCentered="1"/>
  <pageMargins left="0.15748031496062992" right="0.15748031496062992" top="0.15748031496062992" bottom="0.1968503937007874" header="0" footer="0"/>
  <pageSetup horizontalDpi="600" verticalDpi="600" orientation="portrait" scale="70" r:id="rId3"/>
  <rowBreaks count="1" manualBreakCount="1">
    <brk id="55" max="255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103"/>
  <sheetViews>
    <sheetView showGridLines="0" zoomScale="80" zoomScaleNormal="80" zoomScalePageLayoutView="0" workbookViewId="0" topLeftCell="A22">
      <selection activeCell="AD1" sqref="A1:AD66"/>
    </sheetView>
  </sheetViews>
  <sheetFormatPr defaultColWidth="0" defaultRowHeight="12.75" zeroHeight="1"/>
  <cols>
    <col min="1" max="25" width="2.7109375" style="277" customWidth="1"/>
    <col min="26" max="26" width="14.7109375" style="269" customWidth="1"/>
    <col min="27" max="27" width="1.7109375" style="269" customWidth="1"/>
    <col min="28" max="28" width="13.57421875" style="277" bestFit="1" customWidth="1"/>
    <col min="29" max="29" width="30.7109375" style="277" customWidth="1"/>
    <col min="30" max="30" width="2.7109375" style="21" customWidth="1"/>
    <col min="31" max="16384" width="0" style="21" hidden="1" customWidth="1"/>
  </cols>
  <sheetData>
    <row r="1" spans="1:30" s="1" customFormat="1" ht="12.75">
      <c r="A1" s="320"/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2"/>
      <c r="AA1" s="323"/>
      <c r="AB1" s="321"/>
      <c r="AC1" s="321"/>
      <c r="AD1" s="58"/>
    </row>
    <row r="2" spans="1:30" s="1" customFormat="1" ht="12.75">
      <c r="A2" s="321"/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2"/>
      <c r="AA2" s="323"/>
      <c r="AB2" s="321"/>
      <c r="AC2" s="321"/>
      <c r="AD2" s="58"/>
    </row>
    <row r="3" spans="1:30" s="1" customFormat="1" ht="12.75">
      <c r="A3" s="321"/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321"/>
      <c r="X3" s="321"/>
      <c r="Y3" s="321"/>
      <c r="Z3" s="322"/>
      <c r="AA3" s="323"/>
      <c r="AB3" s="321"/>
      <c r="AC3" s="321"/>
      <c r="AD3" s="58"/>
    </row>
    <row r="4" spans="1:30" s="1" customFormat="1" ht="12.75">
      <c r="A4" s="321"/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21"/>
      <c r="U4" s="321"/>
      <c r="V4" s="321"/>
      <c r="W4" s="321"/>
      <c r="X4" s="321"/>
      <c r="Y4" s="321"/>
      <c r="Z4" s="322"/>
      <c r="AA4" s="323"/>
      <c r="AB4" s="321"/>
      <c r="AC4" s="321"/>
      <c r="AD4" s="58"/>
    </row>
    <row r="5" spans="1:30" s="1" customFormat="1" ht="12.75">
      <c r="A5" s="321"/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321"/>
      <c r="U5" s="321"/>
      <c r="V5" s="321"/>
      <c r="W5" s="321"/>
      <c r="X5" s="321"/>
      <c r="Y5" s="321"/>
      <c r="Z5" s="322"/>
      <c r="AA5" s="323"/>
      <c r="AB5" s="321"/>
      <c r="AC5" s="321"/>
      <c r="AD5" s="58"/>
    </row>
    <row r="6" spans="1:30" s="1" customFormat="1" ht="12.75">
      <c r="A6" s="321"/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1"/>
      <c r="S6" s="321"/>
      <c r="T6" s="321"/>
      <c r="U6" s="321"/>
      <c r="V6" s="321"/>
      <c r="W6" s="321"/>
      <c r="X6" s="321"/>
      <c r="Y6" s="321"/>
      <c r="Z6" s="322"/>
      <c r="AA6" s="323"/>
      <c r="AB6" s="321"/>
      <c r="AC6" s="321"/>
      <c r="AD6" s="58"/>
    </row>
    <row r="7" spans="1:30" s="1" customFormat="1" ht="15">
      <c r="A7" s="321"/>
      <c r="B7" s="362" t="s">
        <v>160</v>
      </c>
      <c r="C7" s="362"/>
      <c r="D7" s="362"/>
      <c r="E7" s="362"/>
      <c r="F7" s="362"/>
      <c r="G7" s="362"/>
      <c r="H7" s="362"/>
      <c r="I7" s="362"/>
      <c r="J7" s="362"/>
      <c r="K7" s="362"/>
      <c r="L7" s="362"/>
      <c r="M7" s="362"/>
      <c r="N7" s="362"/>
      <c r="O7" s="362"/>
      <c r="P7" s="362"/>
      <c r="Q7" s="362"/>
      <c r="R7" s="362"/>
      <c r="S7" s="362"/>
      <c r="T7" s="362"/>
      <c r="U7" s="362"/>
      <c r="V7" s="362"/>
      <c r="W7" s="362"/>
      <c r="X7" s="362"/>
      <c r="Y7" s="362"/>
      <c r="Z7" s="261"/>
      <c r="AA7" s="262"/>
      <c r="AB7" s="263"/>
      <c r="AC7" s="263"/>
      <c r="AD7" s="58"/>
    </row>
    <row r="8" spans="1:29" s="1" customFormat="1" ht="18">
      <c r="A8" s="264"/>
      <c r="B8" s="356" t="s">
        <v>7</v>
      </c>
      <c r="C8" s="356"/>
      <c r="D8" s="356"/>
      <c r="E8" s="356"/>
      <c r="F8" s="356"/>
      <c r="G8" s="356"/>
      <c r="H8" s="356"/>
      <c r="I8" s="356"/>
      <c r="J8" s="356"/>
      <c r="K8" s="356"/>
      <c r="L8" s="356"/>
      <c r="M8" s="356"/>
      <c r="N8" s="356"/>
      <c r="O8" s="356"/>
      <c r="P8" s="356"/>
      <c r="Q8" s="356"/>
      <c r="R8" s="356"/>
      <c r="S8" s="356"/>
      <c r="T8" s="356"/>
      <c r="U8" s="356"/>
      <c r="V8" s="356"/>
      <c r="W8" s="356"/>
      <c r="X8" s="356"/>
      <c r="Y8" s="356"/>
      <c r="Z8" s="265"/>
      <c r="AA8" s="266"/>
      <c r="AB8" s="267"/>
      <c r="AC8" s="267"/>
    </row>
    <row r="9" spans="1:29" s="1" customFormat="1" ht="12.75" customHeight="1">
      <c r="A9" s="267"/>
      <c r="B9" s="350" t="s">
        <v>118</v>
      </c>
      <c r="C9" s="350"/>
      <c r="D9" s="350"/>
      <c r="E9" s="350"/>
      <c r="F9" s="350"/>
      <c r="G9" s="350"/>
      <c r="H9" s="350"/>
      <c r="I9" s="350"/>
      <c r="J9" s="350"/>
      <c r="K9" s="350"/>
      <c r="L9" s="350"/>
      <c r="M9" s="350"/>
      <c r="N9" s="350"/>
      <c r="O9" s="350"/>
      <c r="P9" s="350"/>
      <c r="Q9" s="350"/>
      <c r="R9" s="350"/>
      <c r="S9" s="350"/>
      <c r="T9" s="350"/>
      <c r="U9" s="350"/>
      <c r="V9" s="350"/>
      <c r="W9" s="350"/>
      <c r="X9" s="350"/>
      <c r="Y9" s="350"/>
      <c r="Z9" s="268"/>
      <c r="AA9" s="269"/>
      <c r="AB9" s="270"/>
      <c r="AC9" s="270"/>
    </row>
    <row r="10" spans="1:29" s="1" customFormat="1" ht="12.75" customHeight="1">
      <c r="A10" s="270"/>
      <c r="B10" s="350"/>
      <c r="C10" s="350"/>
      <c r="D10" s="350"/>
      <c r="E10" s="350"/>
      <c r="F10" s="350"/>
      <c r="G10" s="350"/>
      <c r="H10" s="350"/>
      <c r="I10" s="350"/>
      <c r="J10" s="350"/>
      <c r="K10" s="350"/>
      <c r="L10" s="350"/>
      <c r="M10" s="350"/>
      <c r="N10" s="350"/>
      <c r="O10" s="350"/>
      <c r="P10" s="350"/>
      <c r="Q10" s="350"/>
      <c r="R10" s="350"/>
      <c r="S10" s="350"/>
      <c r="T10" s="350"/>
      <c r="U10" s="350"/>
      <c r="V10" s="350"/>
      <c r="W10" s="350"/>
      <c r="X10" s="350"/>
      <c r="Y10" s="350"/>
      <c r="Z10" s="268"/>
      <c r="AA10" s="269"/>
      <c r="AB10" s="270"/>
      <c r="AC10" s="270"/>
    </row>
    <row r="11" spans="1:29" s="1" customFormat="1" ht="12.75" customHeight="1">
      <c r="A11" s="270"/>
      <c r="B11" s="271"/>
      <c r="C11" s="272"/>
      <c r="D11" s="272"/>
      <c r="E11" s="272"/>
      <c r="F11" s="272"/>
      <c r="G11" s="272"/>
      <c r="H11" s="272"/>
      <c r="I11" s="272"/>
      <c r="J11" s="272"/>
      <c r="K11" s="272"/>
      <c r="L11" s="272"/>
      <c r="M11" s="272"/>
      <c r="N11" s="272"/>
      <c r="O11" s="272"/>
      <c r="P11" s="272"/>
      <c r="Q11" s="272"/>
      <c r="R11" s="272"/>
      <c r="S11" s="272"/>
      <c r="T11" s="272"/>
      <c r="U11" s="272"/>
      <c r="V11" s="272"/>
      <c r="W11" s="272"/>
      <c r="X11" s="272"/>
      <c r="Y11" s="273"/>
      <c r="Z11" s="274"/>
      <c r="AA11" s="275"/>
      <c r="AB11" s="273"/>
      <c r="AC11" s="273"/>
    </row>
    <row r="12" spans="1:29" s="1" customFormat="1" ht="12.75">
      <c r="A12" s="273"/>
      <c r="B12" s="367" t="s">
        <v>159</v>
      </c>
      <c r="C12" s="367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367"/>
      <c r="O12" s="367"/>
      <c r="P12" s="367"/>
      <c r="Q12" s="367"/>
      <c r="R12" s="367"/>
      <c r="S12" s="367"/>
      <c r="T12" s="367"/>
      <c r="U12" s="367"/>
      <c r="V12" s="367"/>
      <c r="W12" s="367"/>
      <c r="X12" s="367"/>
      <c r="Y12" s="367"/>
      <c r="Z12" s="268"/>
      <c r="AA12" s="269"/>
      <c r="AB12" s="270"/>
      <c r="AC12" s="270"/>
    </row>
    <row r="13" spans="1:29" s="38" customFormat="1" ht="12.75">
      <c r="A13" s="277"/>
      <c r="B13" s="277"/>
      <c r="C13" s="277"/>
      <c r="D13" s="277"/>
      <c r="E13" s="277"/>
      <c r="F13" s="277"/>
      <c r="G13" s="277"/>
      <c r="H13" s="277"/>
      <c r="I13" s="277"/>
      <c r="J13" s="277"/>
      <c r="K13" s="277"/>
      <c r="L13" s="277"/>
      <c r="M13" s="277"/>
      <c r="N13" s="277"/>
      <c r="O13" s="277"/>
      <c r="P13" s="277"/>
      <c r="Q13" s="277"/>
      <c r="R13" s="277"/>
      <c r="S13" s="277"/>
      <c r="T13" s="277"/>
      <c r="U13" s="277"/>
      <c r="V13" s="277"/>
      <c r="W13" s="277"/>
      <c r="X13" s="277"/>
      <c r="Y13" s="277"/>
      <c r="Z13" s="269"/>
      <c r="AA13" s="269"/>
      <c r="AB13" s="277"/>
      <c r="AC13" s="277"/>
    </row>
    <row r="14" spans="1:29" s="38" customFormat="1" ht="12.75">
      <c r="A14" s="277"/>
      <c r="B14" s="370"/>
      <c r="C14" s="371"/>
      <c r="D14" s="371"/>
      <c r="E14" s="371"/>
      <c r="F14" s="371"/>
      <c r="G14" s="371"/>
      <c r="H14" s="371"/>
      <c r="I14" s="371"/>
      <c r="J14" s="371"/>
      <c r="K14" s="371"/>
      <c r="L14" s="371"/>
      <c r="M14" s="371"/>
      <c r="N14" s="371"/>
      <c r="O14" s="371"/>
      <c r="P14" s="371"/>
      <c r="Q14" s="371"/>
      <c r="R14" s="371"/>
      <c r="S14" s="371"/>
      <c r="T14" s="371"/>
      <c r="U14" s="371"/>
      <c r="V14" s="371"/>
      <c r="W14" s="371"/>
      <c r="X14" s="371"/>
      <c r="Y14" s="371"/>
      <c r="Z14" s="371"/>
      <c r="AA14" s="371"/>
      <c r="AB14" s="371"/>
      <c r="AC14" s="371"/>
    </row>
    <row r="15" spans="1:29" s="38" customFormat="1" ht="12.75">
      <c r="A15" s="286"/>
      <c r="B15" s="324"/>
      <c r="C15" s="324"/>
      <c r="D15" s="324"/>
      <c r="E15" s="324"/>
      <c r="F15" s="324"/>
      <c r="G15" s="324"/>
      <c r="H15" s="324"/>
      <c r="I15" s="324"/>
      <c r="J15" s="324"/>
      <c r="K15" s="324"/>
      <c r="L15" s="324"/>
      <c r="M15" s="324"/>
      <c r="N15" s="324"/>
      <c r="O15" s="324"/>
      <c r="P15" s="324"/>
      <c r="Q15" s="324"/>
      <c r="R15" s="324"/>
      <c r="S15" s="324"/>
      <c r="T15" s="324"/>
      <c r="U15" s="324"/>
      <c r="V15" s="324"/>
      <c r="W15" s="324"/>
      <c r="X15" s="324"/>
      <c r="Y15" s="324"/>
      <c r="Z15" s="325"/>
      <c r="AA15" s="325"/>
      <c r="AB15" s="324"/>
      <c r="AC15" s="324"/>
    </row>
    <row r="16" spans="1:29" s="30" customFormat="1" ht="18">
      <c r="A16" s="278"/>
      <c r="B16" s="133"/>
      <c r="C16" s="75" t="s">
        <v>22</v>
      </c>
      <c r="D16" s="76"/>
      <c r="E16" s="76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131">
        <f>+Z18+Z20</f>
        <v>3100</v>
      </c>
      <c r="AA16" s="131"/>
      <c r="AB16" s="132" t="s">
        <v>21</v>
      </c>
      <c r="AC16" s="124"/>
    </row>
    <row r="17" spans="1:29" s="23" customFormat="1" ht="12.75">
      <c r="A17" s="276"/>
      <c r="B17" s="283"/>
      <c r="C17" s="281"/>
      <c r="D17" s="282"/>
      <c r="E17" s="281"/>
      <c r="F17" s="283"/>
      <c r="G17" s="283"/>
      <c r="H17" s="283"/>
      <c r="I17" s="283"/>
      <c r="J17" s="283"/>
      <c r="K17" s="283"/>
      <c r="L17" s="283"/>
      <c r="M17" s="283"/>
      <c r="N17" s="283"/>
      <c r="O17" s="283"/>
      <c r="P17" s="283"/>
      <c r="Q17" s="283"/>
      <c r="R17" s="283"/>
      <c r="S17" s="283"/>
      <c r="T17" s="283"/>
      <c r="U17" s="283"/>
      <c r="V17" s="283"/>
      <c r="W17" s="283"/>
      <c r="X17" s="283"/>
      <c r="Y17" s="283"/>
      <c r="Z17" s="213"/>
      <c r="AA17" s="213"/>
      <c r="AB17" s="283"/>
      <c r="AC17" s="283"/>
    </row>
    <row r="18" spans="1:29" s="38" customFormat="1" ht="12.75">
      <c r="A18" s="277"/>
      <c r="B18" s="214"/>
      <c r="C18" s="215"/>
      <c r="D18" s="285"/>
      <c r="E18" s="215" t="s">
        <v>11</v>
      </c>
      <c r="F18" s="215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6">
        <v>90</v>
      </c>
      <c r="AA18" s="216"/>
      <c r="AB18" s="214" t="s">
        <v>21</v>
      </c>
      <c r="AC18" s="214"/>
    </row>
    <row r="19" spans="1:29" s="23" customFormat="1" ht="12.75">
      <c r="A19" s="276"/>
      <c r="B19" s="214"/>
      <c r="C19" s="215"/>
      <c r="D19" s="217"/>
      <c r="E19" s="215"/>
      <c r="F19" s="215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14"/>
      <c r="Z19" s="216"/>
      <c r="AA19" s="216"/>
      <c r="AB19" s="214"/>
      <c r="AC19" s="214"/>
    </row>
    <row r="20" spans="1:29" s="38" customFormat="1" ht="12.75">
      <c r="A20" s="286"/>
      <c r="B20" s="290"/>
      <c r="C20" s="288"/>
      <c r="D20" s="289"/>
      <c r="E20" s="288" t="s">
        <v>169</v>
      </c>
      <c r="F20" s="288"/>
      <c r="G20" s="290"/>
      <c r="H20" s="290"/>
      <c r="I20" s="290"/>
      <c r="J20" s="290"/>
      <c r="K20" s="290"/>
      <c r="L20" s="290"/>
      <c r="M20" s="290"/>
      <c r="N20" s="290"/>
      <c r="O20" s="290"/>
      <c r="P20" s="290"/>
      <c r="Q20" s="290"/>
      <c r="R20" s="290"/>
      <c r="S20" s="290"/>
      <c r="T20" s="290"/>
      <c r="U20" s="290"/>
      <c r="V20" s="290"/>
      <c r="W20" s="290"/>
      <c r="X20" s="290"/>
      <c r="Y20" s="290"/>
      <c r="Z20" s="291">
        <f>+Z25+Z44</f>
        <v>3010</v>
      </c>
      <c r="AA20" s="291"/>
      <c r="AB20" s="290" t="s">
        <v>21</v>
      </c>
      <c r="AC20" s="290"/>
    </row>
    <row r="21" spans="1:29" s="23" customFormat="1" ht="12.75">
      <c r="A21" s="276"/>
      <c r="B21" s="214"/>
      <c r="C21" s="215"/>
      <c r="D21" s="217"/>
      <c r="E21" s="215"/>
      <c r="F21" s="215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6"/>
      <c r="AA21" s="216"/>
      <c r="AB21" s="214"/>
      <c r="AC21" s="214"/>
    </row>
    <row r="22" spans="1:29" s="23" customFormat="1" ht="12.75">
      <c r="A22" s="276"/>
      <c r="B22" s="283"/>
      <c r="C22" s="283"/>
      <c r="D22" s="283"/>
      <c r="E22" s="283"/>
      <c r="F22" s="283"/>
      <c r="G22" s="283"/>
      <c r="H22" s="283"/>
      <c r="I22" s="283"/>
      <c r="J22" s="283"/>
      <c r="K22" s="283"/>
      <c r="L22" s="283"/>
      <c r="M22" s="283"/>
      <c r="N22" s="283"/>
      <c r="O22" s="283"/>
      <c r="P22" s="283"/>
      <c r="Q22" s="283"/>
      <c r="R22" s="283"/>
      <c r="S22" s="283"/>
      <c r="T22" s="283"/>
      <c r="U22" s="283"/>
      <c r="V22" s="283"/>
      <c r="W22" s="283"/>
      <c r="X22" s="283"/>
      <c r="Y22" s="283"/>
      <c r="Z22" s="213"/>
      <c r="AA22" s="213"/>
      <c r="AB22" s="283"/>
      <c r="AC22" s="283"/>
    </row>
    <row r="23" spans="1:29" s="23" customFormat="1" ht="12.75">
      <c r="A23" s="276"/>
      <c r="B23" s="368" t="s">
        <v>106</v>
      </c>
      <c r="C23" s="369"/>
      <c r="D23" s="369"/>
      <c r="E23" s="369"/>
      <c r="F23" s="369"/>
      <c r="G23" s="369"/>
      <c r="H23" s="369"/>
      <c r="I23" s="369"/>
      <c r="J23" s="369"/>
      <c r="K23" s="369"/>
      <c r="L23" s="369"/>
      <c r="M23" s="369"/>
      <c r="N23" s="369"/>
      <c r="O23" s="369"/>
      <c r="P23" s="369"/>
      <c r="Q23" s="369"/>
      <c r="R23" s="369"/>
      <c r="S23" s="369"/>
      <c r="T23" s="369"/>
      <c r="U23" s="369"/>
      <c r="V23" s="369"/>
      <c r="W23" s="369"/>
      <c r="X23" s="369"/>
      <c r="Y23" s="369"/>
      <c r="Z23" s="369"/>
      <c r="AA23" s="369"/>
      <c r="AB23" s="369"/>
      <c r="AC23" s="369"/>
    </row>
    <row r="24" spans="1:29" s="23" customFormat="1" ht="12.75">
      <c r="A24" s="276"/>
      <c r="B24" s="283"/>
      <c r="C24" s="283"/>
      <c r="D24" s="283"/>
      <c r="E24" s="283"/>
      <c r="F24" s="283"/>
      <c r="G24" s="283"/>
      <c r="H24" s="283"/>
      <c r="I24" s="283"/>
      <c r="J24" s="283"/>
      <c r="K24" s="283"/>
      <c r="L24" s="283"/>
      <c r="M24" s="283"/>
      <c r="N24" s="283"/>
      <c r="O24" s="283"/>
      <c r="P24" s="283"/>
      <c r="Q24" s="283"/>
      <c r="R24" s="283"/>
      <c r="S24" s="283"/>
      <c r="T24" s="283"/>
      <c r="U24" s="283"/>
      <c r="V24" s="283"/>
      <c r="W24" s="283"/>
      <c r="X24" s="283"/>
      <c r="Y24" s="283"/>
      <c r="Z24" s="213"/>
      <c r="AA24" s="213"/>
      <c r="AB24" s="283"/>
      <c r="AC24" s="283"/>
    </row>
    <row r="25" spans="1:29" s="30" customFormat="1" ht="15.75">
      <c r="A25" s="278"/>
      <c r="B25" s="133"/>
      <c r="C25" s="152" t="s">
        <v>22</v>
      </c>
      <c r="D25" s="151"/>
      <c r="E25" s="151"/>
      <c r="F25" s="151"/>
      <c r="G25" s="151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326">
        <f>+Z27+Z29</f>
        <v>2017</v>
      </c>
      <c r="AA25" s="326"/>
      <c r="AB25" s="327" t="s">
        <v>21</v>
      </c>
      <c r="AC25" s="124"/>
    </row>
    <row r="26" spans="1:29" s="30" customFormat="1" ht="15.75">
      <c r="A26" s="328"/>
      <c r="B26" s="281"/>
      <c r="C26" s="278"/>
      <c r="D26" s="329"/>
      <c r="E26" s="151"/>
      <c r="F26" s="151"/>
      <c r="G26" s="151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326"/>
      <c r="AA26" s="326"/>
      <c r="AB26" s="327"/>
      <c r="AC26" s="124"/>
    </row>
    <row r="27" spans="1:29" s="30" customFormat="1" ht="15.75">
      <c r="A27" s="328"/>
      <c r="B27" s="281"/>
      <c r="C27" s="278"/>
      <c r="D27" s="330"/>
      <c r="E27" s="331" t="s">
        <v>19</v>
      </c>
      <c r="F27" s="331"/>
      <c r="G27" s="332"/>
      <c r="H27" s="333"/>
      <c r="I27" s="333"/>
      <c r="J27" s="333"/>
      <c r="K27" s="333"/>
      <c r="L27" s="333"/>
      <c r="M27" s="333"/>
      <c r="N27" s="333"/>
      <c r="O27" s="333"/>
      <c r="P27" s="333"/>
      <c r="Q27" s="333"/>
      <c r="R27" s="333"/>
      <c r="S27" s="333"/>
      <c r="T27" s="333"/>
      <c r="U27" s="333"/>
      <c r="V27" s="333"/>
      <c r="W27" s="333"/>
      <c r="X27" s="333"/>
      <c r="Y27" s="333"/>
      <c r="Z27" s="136">
        <v>34</v>
      </c>
      <c r="AA27" s="154"/>
      <c r="AB27" s="214" t="s">
        <v>21</v>
      </c>
      <c r="AC27" s="300"/>
    </row>
    <row r="28" spans="1:29" s="30" customFormat="1" ht="15.75">
      <c r="A28" s="278"/>
      <c r="B28" s="133"/>
      <c r="C28" s="328"/>
      <c r="D28" s="334"/>
      <c r="E28" s="332"/>
      <c r="F28" s="332"/>
      <c r="G28" s="332"/>
      <c r="H28" s="333"/>
      <c r="I28" s="333"/>
      <c r="J28" s="333"/>
      <c r="K28" s="333"/>
      <c r="L28" s="333"/>
      <c r="M28" s="333"/>
      <c r="N28" s="333"/>
      <c r="O28" s="333"/>
      <c r="P28" s="333"/>
      <c r="Q28" s="333"/>
      <c r="R28" s="333"/>
      <c r="S28" s="333"/>
      <c r="T28" s="333"/>
      <c r="U28" s="333"/>
      <c r="V28" s="333"/>
      <c r="W28" s="333"/>
      <c r="X28" s="333"/>
      <c r="Y28" s="333"/>
      <c r="Z28" s="154"/>
      <c r="AA28" s="154"/>
      <c r="AB28" s="155"/>
      <c r="AC28" s="283"/>
    </row>
    <row r="29" spans="1:29" s="30" customFormat="1" ht="15.75">
      <c r="A29" s="278"/>
      <c r="B29" s="133"/>
      <c r="C29" s="328"/>
      <c r="D29" s="335"/>
      <c r="E29" s="193" t="s">
        <v>167</v>
      </c>
      <c r="F29" s="151"/>
      <c r="G29" s="151"/>
      <c r="H29" s="151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216">
        <f>+Z31+Z36</f>
        <v>1983</v>
      </c>
      <c r="AA29" s="326"/>
      <c r="AB29" s="125" t="s">
        <v>21</v>
      </c>
      <c r="AC29" s="283"/>
    </row>
    <row r="30" spans="1:29" s="23" customFormat="1" ht="12.75">
      <c r="A30" s="276"/>
      <c r="B30" s="283"/>
      <c r="C30" s="276"/>
      <c r="D30" s="276"/>
      <c r="E30" s="276"/>
      <c r="F30" s="282"/>
      <c r="G30" s="281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13"/>
      <c r="AA30" s="213"/>
      <c r="AB30" s="283"/>
      <c r="AC30" s="283"/>
    </row>
    <row r="31" spans="1:29" s="31" customFormat="1" ht="12.75">
      <c r="A31" s="284"/>
      <c r="B31" s="214"/>
      <c r="C31" s="284"/>
      <c r="D31" s="302"/>
      <c r="E31" s="287"/>
      <c r="F31" s="311"/>
      <c r="G31" s="294" t="s">
        <v>0</v>
      </c>
      <c r="H31" s="80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6"/>
      <c r="T31" s="86"/>
      <c r="U31" s="86"/>
      <c r="V31" s="86"/>
      <c r="W31" s="86"/>
      <c r="X31" s="86"/>
      <c r="Y31" s="86"/>
      <c r="Z31" s="87">
        <f>SUM(Z32:Z34)</f>
        <v>290</v>
      </c>
      <c r="AA31" s="87"/>
      <c r="AB31" s="86" t="s">
        <v>21</v>
      </c>
      <c r="AC31" s="86"/>
    </row>
    <row r="32" spans="1:29" s="23" customFormat="1" ht="12.75">
      <c r="A32" s="276"/>
      <c r="B32" s="283"/>
      <c r="C32" s="276"/>
      <c r="D32" s="281"/>
      <c r="E32" s="276"/>
      <c r="F32" s="282"/>
      <c r="G32" s="276"/>
      <c r="H32" s="298"/>
      <c r="I32" s="281" t="s">
        <v>81</v>
      </c>
      <c r="J32" s="283"/>
      <c r="K32" s="283"/>
      <c r="L32" s="283"/>
      <c r="M32" s="283"/>
      <c r="N32" s="283"/>
      <c r="O32" s="283"/>
      <c r="P32" s="283"/>
      <c r="Q32" s="283"/>
      <c r="R32" s="283"/>
      <c r="S32" s="276"/>
      <c r="T32" s="283"/>
      <c r="U32" s="283"/>
      <c r="V32" s="283"/>
      <c r="W32" s="283"/>
      <c r="X32" s="283"/>
      <c r="Y32" s="283"/>
      <c r="Z32" s="213">
        <v>145</v>
      </c>
      <c r="AA32" s="213"/>
      <c r="AB32" s="283" t="s">
        <v>20</v>
      </c>
      <c r="AC32" s="283"/>
    </row>
    <row r="33" spans="1:29" s="23" customFormat="1" ht="12.75">
      <c r="A33" s="276"/>
      <c r="B33" s="283"/>
      <c r="C33" s="276"/>
      <c r="D33" s="281"/>
      <c r="E33" s="276"/>
      <c r="F33" s="282"/>
      <c r="G33" s="276"/>
      <c r="H33" s="298"/>
      <c r="I33" s="281" t="s">
        <v>82</v>
      </c>
      <c r="J33" s="283"/>
      <c r="K33" s="283"/>
      <c r="L33" s="283"/>
      <c r="M33" s="283"/>
      <c r="N33" s="283"/>
      <c r="O33" s="283"/>
      <c r="P33" s="283"/>
      <c r="Q33" s="283"/>
      <c r="R33" s="283"/>
      <c r="S33" s="276"/>
      <c r="T33" s="283"/>
      <c r="U33" s="283"/>
      <c r="V33" s="283"/>
      <c r="W33" s="283"/>
      <c r="X33" s="283"/>
      <c r="Y33" s="283"/>
      <c r="Z33" s="213">
        <v>87</v>
      </c>
      <c r="AA33" s="213"/>
      <c r="AB33" s="283" t="s">
        <v>20</v>
      </c>
      <c r="AC33" s="283"/>
    </row>
    <row r="34" spans="1:29" s="23" customFormat="1" ht="12.75">
      <c r="A34" s="276"/>
      <c r="B34" s="283"/>
      <c r="C34" s="276"/>
      <c r="D34" s="281"/>
      <c r="E34" s="276"/>
      <c r="F34" s="282"/>
      <c r="G34" s="276"/>
      <c r="H34" s="307"/>
      <c r="I34" s="281" t="s">
        <v>75</v>
      </c>
      <c r="J34" s="283"/>
      <c r="K34" s="283"/>
      <c r="L34" s="283"/>
      <c r="M34" s="283"/>
      <c r="N34" s="283"/>
      <c r="O34" s="283"/>
      <c r="P34" s="283"/>
      <c r="Q34" s="283"/>
      <c r="R34" s="283"/>
      <c r="S34" s="276"/>
      <c r="T34" s="283"/>
      <c r="U34" s="283"/>
      <c r="V34" s="283"/>
      <c r="W34" s="283"/>
      <c r="X34" s="283"/>
      <c r="Y34" s="283"/>
      <c r="Z34" s="213">
        <v>58</v>
      </c>
      <c r="AA34" s="213"/>
      <c r="AB34" s="283" t="s">
        <v>20</v>
      </c>
      <c r="AC34" s="283"/>
    </row>
    <row r="35" spans="1:29" s="23" customFormat="1" ht="12.75">
      <c r="A35" s="276"/>
      <c r="B35" s="283"/>
      <c r="C35" s="276"/>
      <c r="D35" s="281"/>
      <c r="E35" s="276"/>
      <c r="F35" s="282"/>
      <c r="G35" s="276"/>
      <c r="H35" s="281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76"/>
      <c r="T35" s="283"/>
      <c r="U35" s="283"/>
      <c r="V35" s="283"/>
      <c r="W35" s="283"/>
      <c r="X35" s="283"/>
      <c r="Y35" s="283"/>
      <c r="Z35" s="213"/>
      <c r="AA35" s="213"/>
      <c r="AB35" s="283"/>
      <c r="AC35" s="283"/>
    </row>
    <row r="36" spans="1:29" s="23" customFormat="1" ht="12.75">
      <c r="A36" s="276"/>
      <c r="B36" s="283"/>
      <c r="C36" s="276"/>
      <c r="D36" s="281"/>
      <c r="E36" s="276"/>
      <c r="F36" s="298"/>
      <c r="G36" s="215" t="s">
        <v>1</v>
      </c>
      <c r="H36" s="302"/>
      <c r="I36" s="300"/>
      <c r="J36" s="300"/>
      <c r="K36" s="300"/>
      <c r="L36" s="300"/>
      <c r="M36" s="300"/>
      <c r="N36" s="300"/>
      <c r="O36" s="300"/>
      <c r="P36" s="300"/>
      <c r="Q36" s="300"/>
      <c r="R36" s="300"/>
      <c r="S36" s="276"/>
      <c r="T36" s="283"/>
      <c r="U36" s="283"/>
      <c r="V36" s="283"/>
      <c r="W36" s="283"/>
      <c r="X36" s="283"/>
      <c r="Y36" s="283"/>
      <c r="Z36" s="216">
        <f>SUM(Z37:Z39)</f>
        <v>1693</v>
      </c>
      <c r="AA36" s="216"/>
      <c r="AB36" s="214" t="s">
        <v>21</v>
      </c>
      <c r="AC36" s="300"/>
    </row>
    <row r="37" spans="1:29" s="23" customFormat="1" ht="12.75">
      <c r="A37" s="276"/>
      <c r="B37" s="283"/>
      <c r="C37" s="281"/>
      <c r="D37" s="283"/>
      <c r="E37" s="276"/>
      <c r="F37" s="281"/>
      <c r="G37" s="276"/>
      <c r="H37" s="298"/>
      <c r="I37" s="281" t="s">
        <v>81</v>
      </c>
      <c r="J37" s="283"/>
      <c r="K37" s="283"/>
      <c r="L37" s="283"/>
      <c r="M37" s="283"/>
      <c r="N37" s="283"/>
      <c r="O37" s="283"/>
      <c r="P37" s="283"/>
      <c r="Q37" s="283"/>
      <c r="R37" s="283"/>
      <c r="S37" s="276"/>
      <c r="T37" s="283"/>
      <c r="U37" s="283"/>
      <c r="V37" s="283"/>
      <c r="W37" s="283"/>
      <c r="X37" s="283"/>
      <c r="Y37" s="283"/>
      <c r="Z37" s="213">
        <v>846</v>
      </c>
      <c r="AA37" s="213"/>
      <c r="AB37" s="283" t="s">
        <v>20</v>
      </c>
      <c r="AC37" s="283"/>
    </row>
    <row r="38" spans="1:29" s="23" customFormat="1" ht="12.75">
      <c r="A38" s="276"/>
      <c r="B38" s="283"/>
      <c r="C38" s="281"/>
      <c r="D38" s="283"/>
      <c r="E38" s="276"/>
      <c r="F38" s="281"/>
      <c r="G38" s="276"/>
      <c r="H38" s="298"/>
      <c r="I38" s="281" t="s">
        <v>82</v>
      </c>
      <c r="J38" s="283"/>
      <c r="K38" s="283"/>
      <c r="L38" s="283"/>
      <c r="M38" s="283"/>
      <c r="N38" s="283"/>
      <c r="O38" s="283"/>
      <c r="P38" s="283"/>
      <c r="Q38" s="283"/>
      <c r="R38" s="283"/>
      <c r="S38" s="276"/>
      <c r="T38" s="283"/>
      <c r="U38" s="283"/>
      <c r="V38" s="283"/>
      <c r="W38" s="283"/>
      <c r="X38" s="283"/>
      <c r="Y38" s="283"/>
      <c r="Z38" s="213">
        <v>508</v>
      </c>
      <c r="AA38" s="213"/>
      <c r="AB38" s="283" t="s">
        <v>20</v>
      </c>
      <c r="AC38" s="283"/>
    </row>
    <row r="39" spans="1:29" s="23" customFormat="1" ht="12.75">
      <c r="A39" s="276"/>
      <c r="B39" s="283"/>
      <c r="C39" s="281"/>
      <c r="D39" s="283"/>
      <c r="E39" s="276"/>
      <c r="F39" s="281"/>
      <c r="G39" s="276"/>
      <c r="H39" s="307"/>
      <c r="I39" s="281" t="s">
        <v>75</v>
      </c>
      <c r="J39" s="283"/>
      <c r="K39" s="283"/>
      <c r="L39" s="283"/>
      <c r="M39" s="283"/>
      <c r="N39" s="283"/>
      <c r="O39" s="283"/>
      <c r="P39" s="283"/>
      <c r="Q39" s="283"/>
      <c r="R39" s="283"/>
      <c r="S39" s="276"/>
      <c r="T39" s="283"/>
      <c r="U39" s="283"/>
      <c r="V39" s="283"/>
      <c r="W39" s="283"/>
      <c r="X39" s="283"/>
      <c r="Y39" s="283"/>
      <c r="Z39" s="213">
        <v>339</v>
      </c>
      <c r="AA39" s="213"/>
      <c r="AB39" s="283" t="s">
        <v>20</v>
      </c>
      <c r="AC39" s="283"/>
    </row>
    <row r="40" spans="1:29" s="23" customFormat="1" ht="12.75">
      <c r="A40" s="276"/>
      <c r="B40" s="283"/>
      <c r="C40" s="281"/>
      <c r="D40" s="281"/>
      <c r="E40" s="276"/>
      <c r="F40" s="276"/>
      <c r="G40" s="276"/>
      <c r="H40" s="276"/>
      <c r="I40" s="276"/>
      <c r="J40" s="276"/>
      <c r="K40" s="276"/>
      <c r="L40" s="276"/>
      <c r="M40" s="276"/>
      <c r="N40" s="276"/>
      <c r="O40" s="276"/>
      <c r="P40" s="276"/>
      <c r="Q40" s="276"/>
      <c r="R40" s="276"/>
      <c r="S40" s="276"/>
      <c r="T40" s="283"/>
      <c r="U40" s="283"/>
      <c r="V40" s="283"/>
      <c r="W40" s="283"/>
      <c r="X40" s="283"/>
      <c r="Y40" s="283"/>
      <c r="Z40" s="276"/>
      <c r="AA40" s="276"/>
      <c r="AB40" s="276"/>
      <c r="AC40" s="283"/>
    </row>
    <row r="41" spans="1:29" s="23" customFormat="1" ht="12.75">
      <c r="A41" s="276"/>
      <c r="B41" s="283"/>
      <c r="C41" s="281"/>
      <c r="D41" s="281"/>
      <c r="E41" s="281"/>
      <c r="F41" s="281"/>
      <c r="G41" s="281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13"/>
      <c r="AA41" s="213"/>
      <c r="AB41" s="283"/>
      <c r="AC41" s="283"/>
    </row>
    <row r="42" spans="1:29" s="23" customFormat="1" ht="12.75">
      <c r="A42" s="276"/>
      <c r="B42" s="368" t="s">
        <v>113</v>
      </c>
      <c r="C42" s="369"/>
      <c r="D42" s="369"/>
      <c r="E42" s="369"/>
      <c r="F42" s="369"/>
      <c r="G42" s="369"/>
      <c r="H42" s="369"/>
      <c r="I42" s="369"/>
      <c r="J42" s="369"/>
      <c r="K42" s="369"/>
      <c r="L42" s="369"/>
      <c r="M42" s="369"/>
      <c r="N42" s="369"/>
      <c r="O42" s="369"/>
      <c r="P42" s="369"/>
      <c r="Q42" s="369"/>
      <c r="R42" s="369"/>
      <c r="S42" s="369"/>
      <c r="T42" s="369"/>
      <c r="U42" s="369"/>
      <c r="V42" s="369"/>
      <c r="W42" s="369"/>
      <c r="X42" s="369"/>
      <c r="Y42" s="369"/>
      <c r="Z42" s="369"/>
      <c r="AA42" s="369"/>
      <c r="AB42" s="369"/>
      <c r="AC42" s="369"/>
    </row>
    <row r="43" spans="1:29" s="23" customFormat="1" ht="12.75">
      <c r="A43" s="276"/>
      <c r="B43" s="283"/>
      <c r="C43" s="281"/>
      <c r="D43" s="281"/>
      <c r="E43" s="281"/>
      <c r="F43" s="281"/>
      <c r="G43" s="281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13"/>
      <c r="AA43" s="213"/>
      <c r="AB43" s="283"/>
      <c r="AC43" s="283"/>
    </row>
    <row r="44" spans="1:29" s="30" customFormat="1" ht="15.75">
      <c r="A44" s="278"/>
      <c r="B44" s="133"/>
      <c r="C44" s="152" t="s">
        <v>22</v>
      </c>
      <c r="D44" s="151"/>
      <c r="E44" s="151"/>
      <c r="F44" s="151"/>
      <c r="G44" s="151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326">
        <f>+Z46+Z48</f>
        <v>993</v>
      </c>
      <c r="AA44" s="326"/>
      <c r="AB44" s="327" t="s">
        <v>21</v>
      </c>
      <c r="AC44" s="124"/>
    </row>
    <row r="45" spans="1:29" s="30" customFormat="1" ht="15.75">
      <c r="A45" s="328"/>
      <c r="B45" s="281"/>
      <c r="C45" s="278"/>
      <c r="D45" s="329"/>
      <c r="E45" s="151"/>
      <c r="F45" s="151"/>
      <c r="G45" s="151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326"/>
      <c r="AA45" s="326"/>
      <c r="AB45" s="327"/>
      <c r="AC45" s="124"/>
    </row>
    <row r="46" spans="1:29" s="30" customFormat="1" ht="15.75">
      <c r="A46" s="328"/>
      <c r="B46" s="281"/>
      <c r="C46" s="278"/>
      <c r="D46" s="330"/>
      <c r="E46" s="331" t="s">
        <v>19</v>
      </c>
      <c r="F46" s="331"/>
      <c r="G46" s="332"/>
      <c r="H46" s="333"/>
      <c r="I46" s="333"/>
      <c r="J46" s="333"/>
      <c r="K46" s="333"/>
      <c r="L46" s="333"/>
      <c r="M46" s="333"/>
      <c r="N46" s="333"/>
      <c r="O46" s="333"/>
      <c r="P46" s="333"/>
      <c r="Q46" s="333"/>
      <c r="R46" s="333"/>
      <c r="S46" s="333"/>
      <c r="T46" s="333"/>
      <c r="U46" s="333"/>
      <c r="V46" s="333"/>
      <c r="W46" s="333"/>
      <c r="X46" s="333"/>
      <c r="Y46" s="333"/>
      <c r="Z46" s="136">
        <v>16</v>
      </c>
      <c r="AA46" s="154"/>
      <c r="AB46" s="214" t="s">
        <v>21</v>
      </c>
      <c r="AC46" s="300"/>
    </row>
    <row r="47" spans="1:29" s="30" customFormat="1" ht="15.75">
      <c r="A47" s="278"/>
      <c r="B47" s="133"/>
      <c r="C47" s="328"/>
      <c r="D47" s="334"/>
      <c r="E47" s="332"/>
      <c r="F47" s="332"/>
      <c r="G47" s="332"/>
      <c r="H47" s="333"/>
      <c r="I47" s="333"/>
      <c r="J47" s="333"/>
      <c r="K47" s="333"/>
      <c r="L47" s="333"/>
      <c r="M47" s="333"/>
      <c r="N47" s="333"/>
      <c r="O47" s="333"/>
      <c r="P47" s="333"/>
      <c r="Q47" s="333"/>
      <c r="R47" s="333"/>
      <c r="S47" s="333"/>
      <c r="T47" s="333"/>
      <c r="U47" s="333"/>
      <c r="V47" s="333"/>
      <c r="W47" s="333"/>
      <c r="X47" s="333"/>
      <c r="Y47" s="333"/>
      <c r="Z47" s="154"/>
      <c r="AA47" s="154"/>
      <c r="AB47" s="155"/>
      <c r="AC47" s="283"/>
    </row>
    <row r="48" spans="1:29" s="30" customFormat="1" ht="15.75">
      <c r="A48" s="278"/>
      <c r="B48" s="133"/>
      <c r="C48" s="328"/>
      <c r="D48" s="335"/>
      <c r="E48" s="193" t="s">
        <v>168</v>
      </c>
      <c r="F48" s="151"/>
      <c r="G48" s="151"/>
      <c r="H48" s="151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216">
        <f>+Z50+Z55</f>
        <v>977</v>
      </c>
      <c r="AA48" s="326"/>
      <c r="AB48" s="125" t="s">
        <v>21</v>
      </c>
      <c r="AC48" s="283"/>
    </row>
    <row r="49" spans="1:29" s="23" customFormat="1" ht="12.75">
      <c r="A49" s="276"/>
      <c r="B49" s="283"/>
      <c r="C49" s="276"/>
      <c r="D49" s="276"/>
      <c r="E49" s="276"/>
      <c r="F49" s="282"/>
      <c r="G49" s="281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13"/>
      <c r="AA49" s="213"/>
      <c r="AB49" s="283"/>
      <c r="AC49" s="283"/>
    </row>
    <row r="50" spans="1:29" s="31" customFormat="1" ht="12.75">
      <c r="A50" s="284"/>
      <c r="B50" s="214"/>
      <c r="C50" s="284"/>
      <c r="D50" s="302"/>
      <c r="E50" s="287"/>
      <c r="F50" s="311"/>
      <c r="G50" s="294" t="s">
        <v>0</v>
      </c>
      <c r="H50" s="80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6"/>
      <c r="T50" s="86"/>
      <c r="U50" s="86"/>
      <c r="V50" s="86"/>
      <c r="W50" s="86"/>
      <c r="X50" s="86"/>
      <c r="Y50" s="86"/>
      <c r="Z50" s="87">
        <f>SUM(Z51:Z53)</f>
        <v>302</v>
      </c>
      <c r="AA50" s="87"/>
      <c r="AB50" s="86" t="s">
        <v>21</v>
      </c>
      <c r="AC50" s="86"/>
    </row>
    <row r="51" spans="1:29" s="23" customFormat="1" ht="12.75">
      <c r="A51" s="276"/>
      <c r="B51" s="283"/>
      <c r="C51" s="276"/>
      <c r="D51" s="281"/>
      <c r="E51" s="276"/>
      <c r="F51" s="282"/>
      <c r="G51" s="276"/>
      <c r="H51" s="298"/>
      <c r="I51" s="281" t="s">
        <v>81</v>
      </c>
      <c r="J51" s="283"/>
      <c r="K51" s="283"/>
      <c r="L51" s="283"/>
      <c r="M51" s="283"/>
      <c r="N51" s="283"/>
      <c r="O51" s="283"/>
      <c r="P51" s="283"/>
      <c r="Q51" s="283"/>
      <c r="R51" s="283"/>
      <c r="S51" s="276"/>
      <c r="T51" s="283"/>
      <c r="U51" s="283"/>
      <c r="V51" s="283"/>
      <c r="W51" s="283"/>
      <c r="X51" s="283"/>
      <c r="Y51" s="283"/>
      <c r="Z51" s="213">
        <v>152</v>
      </c>
      <c r="AA51" s="213"/>
      <c r="AB51" s="283" t="s">
        <v>20</v>
      </c>
      <c r="AC51" s="283"/>
    </row>
    <row r="52" spans="1:29" s="23" customFormat="1" ht="12.75">
      <c r="A52" s="276"/>
      <c r="B52" s="283"/>
      <c r="C52" s="276"/>
      <c r="D52" s="281"/>
      <c r="E52" s="276"/>
      <c r="F52" s="282"/>
      <c r="G52" s="276"/>
      <c r="H52" s="298"/>
      <c r="I52" s="281" t="s">
        <v>82</v>
      </c>
      <c r="J52" s="283"/>
      <c r="K52" s="283"/>
      <c r="L52" s="283"/>
      <c r="M52" s="283"/>
      <c r="N52" s="283"/>
      <c r="O52" s="283"/>
      <c r="P52" s="283"/>
      <c r="Q52" s="283"/>
      <c r="R52" s="283"/>
      <c r="S52" s="276"/>
      <c r="T52" s="283"/>
      <c r="U52" s="283"/>
      <c r="V52" s="283"/>
      <c r="W52" s="283"/>
      <c r="X52" s="283"/>
      <c r="Y52" s="283"/>
      <c r="Z52" s="213">
        <v>90</v>
      </c>
      <c r="AA52" s="213"/>
      <c r="AB52" s="283" t="s">
        <v>20</v>
      </c>
      <c r="AC52" s="283"/>
    </row>
    <row r="53" spans="1:29" s="23" customFormat="1" ht="12.75">
      <c r="A53" s="276"/>
      <c r="B53" s="283"/>
      <c r="C53" s="276"/>
      <c r="D53" s="281"/>
      <c r="E53" s="276"/>
      <c r="F53" s="282"/>
      <c r="G53" s="276"/>
      <c r="H53" s="307"/>
      <c r="I53" s="281" t="s">
        <v>75</v>
      </c>
      <c r="J53" s="283"/>
      <c r="K53" s="283"/>
      <c r="L53" s="283"/>
      <c r="M53" s="283"/>
      <c r="N53" s="283"/>
      <c r="O53" s="283"/>
      <c r="P53" s="283"/>
      <c r="Q53" s="283"/>
      <c r="R53" s="283"/>
      <c r="S53" s="276"/>
      <c r="T53" s="283"/>
      <c r="U53" s="283"/>
      <c r="V53" s="283"/>
      <c r="W53" s="283"/>
      <c r="X53" s="283"/>
      <c r="Y53" s="283"/>
      <c r="Z53" s="213">
        <v>60</v>
      </c>
      <c r="AA53" s="213"/>
      <c r="AB53" s="283" t="s">
        <v>20</v>
      </c>
      <c r="AC53" s="283"/>
    </row>
    <row r="54" spans="1:29" s="23" customFormat="1" ht="12.75">
      <c r="A54" s="276"/>
      <c r="B54" s="283"/>
      <c r="C54" s="276"/>
      <c r="D54" s="281"/>
      <c r="E54" s="276"/>
      <c r="F54" s="282"/>
      <c r="G54" s="276"/>
      <c r="H54" s="281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76"/>
      <c r="T54" s="283"/>
      <c r="U54" s="283"/>
      <c r="V54" s="283"/>
      <c r="W54" s="283"/>
      <c r="X54" s="283"/>
      <c r="Y54" s="283"/>
      <c r="Z54" s="213"/>
      <c r="AA54" s="213"/>
      <c r="AB54" s="283"/>
      <c r="AC54" s="283"/>
    </row>
    <row r="55" spans="1:29" s="23" customFormat="1" ht="12.75">
      <c r="A55" s="276"/>
      <c r="B55" s="283"/>
      <c r="C55" s="276"/>
      <c r="D55" s="281"/>
      <c r="E55" s="276"/>
      <c r="F55" s="298"/>
      <c r="G55" s="215" t="s">
        <v>1</v>
      </c>
      <c r="H55" s="302"/>
      <c r="I55" s="300"/>
      <c r="J55" s="300"/>
      <c r="K55" s="300"/>
      <c r="L55" s="300"/>
      <c r="M55" s="300"/>
      <c r="N55" s="300"/>
      <c r="O55" s="300"/>
      <c r="P55" s="300"/>
      <c r="Q55" s="300"/>
      <c r="R55" s="300"/>
      <c r="S55" s="276"/>
      <c r="T55" s="283"/>
      <c r="U55" s="283"/>
      <c r="V55" s="283"/>
      <c r="W55" s="283"/>
      <c r="X55" s="283"/>
      <c r="Y55" s="283"/>
      <c r="Z55" s="216">
        <f>SUM(Z56:Z58)</f>
        <v>675</v>
      </c>
      <c r="AA55" s="216"/>
      <c r="AB55" s="214" t="s">
        <v>21</v>
      </c>
      <c r="AC55" s="300"/>
    </row>
    <row r="56" spans="1:29" s="23" customFormat="1" ht="12.75">
      <c r="A56" s="276"/>
      <c r="B56" s="283"/>
      <c r="C56" s="281"/>
      <c r="D56" s="283"/>
      <c r="E56" s="276"/>
      <c r="F56" s="281"/>
      <c r="G56" s="276"/>
      <c r="H56" s="298"/>
      <c r="I56" s="281" t="s">
        <v>81</v>
      </c>
      <c r="J56" s="283"/>
      <c r="K56" s="283"/>
      <c r="L56" s="283"/>
      <c r="M56" s="283"/>
      <c r="N56" s="283"/>
      <c r="O56" s="283"/>
      <c r="P56" s="283"/>
      <c r="Q56" s="283"/>
      <c r="R56" s="283"/>
      <c r="S56" s="276"/>
      <c r="T56" s="283"/>
      <c r="U56" s="283"/>
      <c r="V56" s="283"/>
      <c r="W56" s="283"/>
      <c r="X56" s="283"/>
      <c r="Y56" s="283"/>
      <c r="Z56" s="213">
        <v>337</v>
      </c>
      <c r="AA56" s="213"/>
      <c r="AB56" s="283" t="s">
        <v>20</v>
      </c>
      <c r="AC56" s="283"/>
    </row>
    <row r="57" spans="1:29" s="23" customFormat="1" ht="12.75">
      <c r="A57" s="276"/>
      <c r="B57" s="283"/>
      <c r="C57" s="281"/>
      <c r="D57" s="283"/>
      <c r="E57" s="276"/>
      <c r="F57" s="281"/>
      <c r="G57" s="276"/>
      <c r="H57" s="298"/>
      <c r="I57" s="281" t="s">
        <v>82</v>
      </c>
      <c r="J57" s="283"/>
      <c r="K57" s="283"/>
      <c r="L57" s="283"/>
      <c r="M57" s="283"/>
      <c r="N57" s="283"/>
      <c r="O57" s="283"/>
      <c r="P57" s="283"/>
      <c r="Q57" s="283"/>
      <c r="R57" s="283"/>
      <c r="S57" s="276"/>
      <c r="T57" s="283"/>
      <c r="U57" s="283"/>
      <c r="V57" s="283"/>
      <c r="W57" s="283"/>
      <c r="X57" s="283"/>
      <c r="Y57" s="283"/>
      <c r="Z57" s="213">
        <v>203</v>
      </c>
      <c r="AA57" s="213"/>
      <c r="AB57" s="283" t="s">
        <v>20</v>
      </c>
      <c r="AC57" s="283"/>
    </row>
    <row r="58" spans="1:29" s="23" customFormat="1" ht="12.75">
      <c r="A58" s="276"/>
      <c r="B58" s="283"/>
      <c r="C58" s="281"/>
      <c r="D58" s="283"/>
      <c r="E58" s="276"/>
      <c r="F58" s="281"/>
      <c r="G58" s="276"/>
      <c r="H58" s="307"/>
      <c r="I58" s="281" t="s">
        <v>75</v>
      </c>
      <c r="J58" s="283"/>
      <c r="K58" s="283"/>
      <c r="L58" s="283"/>
      <c r="M58" s="283"/>
      <c r="N58" s="283"/>
      <c r="O58" s="283"/>
      <c r="P58" s="283"/>
      <c r="Q58" s="283"/>
      <c r="R58" s="283"/>
      <c r="S58" s="276"/>
      <c r="T58" s="283"/>
      <c r="U58" s="283"/>
      <c r="V58" s="283"/>
      <c r="W58" s="283"/>
      <c r="X58" s="283"/>
      <c r="Y58" s="283"/>
      <c r="Z58" s="213">
        <v>135</v>
      </c>
      <c r="AA58" s="213"/>
      <c r="AB58" s="283" t="s">
        <v>20</v>
      </c>
      <c r="AC58" s="283"/>
    </row>
    <row r="59" spans="1:29" s="23" customFormat="1" ht="12.75">
      <c r="A59" s="313"/>
      <c r="B59" s="283"/>
      <c r="C59" s="281"/>
      <c r="D59" s="281"/>
      <c r="E59" s="281"/>
      <c r="F59" s="281"/>
      <c r="G59" s="281"/>
      <c r="H59" s="281"/>
      <c r="I59" s="281"/>
      <c r="J59" s="281"/>
      <c r="K59" s="281"/>
      <c r="L59" s="281"/>
      <c r="M59" s="281"/>
      <c r="N59" s="313"/>
      <c r="O59" s="313"/>
      <c r="P59" s="281"/>
      <c r="Q59" s="281"/>
      <c r="R59" s="281"/>
      <c r="S59" s="281"/>
      <c r="T59" s="281"/>
      <c r="U59" s="281"/>
      <c r="V59" s="281"/>
      <c r="W59" s="281"/>
      <c r="X59" s="281"/>
      <c r="Y59" s="281"/>
      <c r="Z59" s="336"/>
      <c r="AA59" s="336"/>
      <c r="AB59" s="281"/>
      <c r="AC59" s="283"/>
    </row>
    <row r="60" spans="1:29" s="23" customFormat="1" ht="12.75">
      <c r="A60" s="313"/>
      <c r="B60" s="283"/>
      <c r="C60" s="281"/>
      <c r="D60" s="281"/>
      <c r="E60" s="281"/>
      <c r="F60" s="281"/>
      <c r="G60" s="281"/>
      <c r="H60" s="281"/>
      <c r="I60" s="281"/>
      <c r="J60" s="281"/>
      <c r="K60" s="281"/>
      <c r="L60" s="281"/>
      <c r="M60" s="281"/>
      <c r="N60" s="313"/>
      <c r="O60" s="313"/>
      <c r="P60" s="281"/>
      <c r="Q60" s="281"/>
      <c r="R60" s="281"/>
      <c r="S60" s="281"/>
      <c r="T60" s="281"/>
      <c r="U60" s="281"/>
      <c r="V60" s="281"/>
      <c r="W60" s="281"/>
      <c r="X60" s="281"/>
      <c r="Y60" s="281"/>
      <c r="Z60" s="336"/>
      <c r="AA60" s="336"/>
      <c r="AB60" s="281"/>
      <c r="AC60" s="283"/>
    </row>
    <row r="61" spans="1:29" s="23" customFormat="1" ht="12.75">
      <c r="A61" s="313"/>
      <c r="B61" s="283"/>
      <c r="C61" s="281"/>
      <c r="D61" s="281"/>
      <c r="E61" s="281"/>
      <c r="F61" s="281"/>
      <c r="G61" s="281"/>
      <c r="H61" s="281"/>
      <c r="I61" s="281"/>
      <c r="J61" s="281"/>
      <c r="K61" s="281"/>
      <c r="L61" s="281"/>
      <c r="M61" s="281"/>
      <c r="N61" s="313"/>
      <c r="O61" s="313"/>
      <c r="P61" s="281"/>
      <c r="Q61" s="281"/>
      <c r="R61" s="281"/>
      <c r="S61" s="281"/>
      <c r="T61" s="281"/>
      <c r="U61" s="281"/>
      <c r="V61" s="281"/>
      <c r="W61" s="281"/>
      <c r="X61" s="281"/>
      <c r="Y61" s="281"/>
      <c r="Z61" s="336"/>
      <c r="AA61" s="336"/>
      <c r="AB61" s="281"/>
      <c r="AC61" s="283"/>
    </row>
    <row r="62" spans="1:29" s="23" customFormat="1" ht="12.75">
      <c r="A62" s="313"/>
      <c r="B62" s="283"/>
      <c r="C62" s="281"/>
      <c r="D62" s="281"/>
      <c r="E62" s="281"/>
      <c r="F62" s="281"/>
      <c r="G62" s="281"/>
      <c r="H62" s="281"/>
      <c r="I62" s="281"/>
      <c r="J62" s="281"/>
      <c r="K62" s="281"/>
      <c r="L62" s="281"/>
      <c r="M62" s="281"/>
      <c r="N62" s="313"/>
      <c r="O62" s="313"/>
      <c r="P62" s="281"/>
      <c r="Q62" s="281"/>
      <c r="R62" s="281"/>
      <c r="S62" s="281"/>
      <c r="T62" s="281"/>
      <c r="U62" s="281"/>
      <c r="V62" s="281"/>
      <c r="W62" s="281"/>
      <c r="X62" s="281"/>
      <c r="Y62" s="281"/>
      <c r="Z62" s="336"/>
      <c r="AA62" s="336"/>
      <c r="AB62" s="281"/>
      <c r="AC62" s="283"/>
    </row>
    <row r="63" spans="1:29" s="23" customFormat="1" ht="12.75">
      <c r="A63" s="313"/>
      <c r="B63" s="283"/>
      <c r="C63" s="281"/>
      <c r="D63" s="281"/>
      <c r="E63" s="281"/>
      <c r="F63" s="281"/>
      <c r="G63" s="281"/>
      <c r="H63" s="281"/>
      <c r="I63" s="281"/>
      <c r="J63" s="281"/>
      <c r="K63" s="281"/>
      <c r="L63" s="281"/>
      <c r="M63" s="281"/>
      <c r="N63" s="313"/>
      <c r="O63" s="313"/>
      <c r="P63" s="281"/>
      <c r="Q63" s="281"/>
      <c r="R63" s="281"/>
      <c r="S63" s="281"/>
      <c r="T63" s="281"/>
      <c r="U63" s="281"/>
      <c r="V63" s="281"/>
      <c r="W63" s="281"/>
      <c r="X63" s="281"/>
      <c r="Y63" s="281"/>
      <c r="Z63" s="336"/>
      <c r="AA63" s="336"/>
      <c r="AB63" s="281"/>
      <c r="AC63" s="283"/>
    </row>
    <row r="64" spans="1:29" s="23" customFormat="1" ht="11.25">
      <c r="A64" s="313"/>
      <c r="B64" s="314"/>
      <c r="C64" s="315"/>
      <c r="D64" s="315"/>
      <c r="E64" s="314"/>
      <c r="F64" s="314"/>
      <c r="G64" s="315"/>
      <c r="H64" s="315"/>
      <c r="I64" s="315"/>
      <c r="J64" s="314"/>
      <c r="K64" s="314"/>
      <c r="L64" s="314"/>
      <c r="M64" s="314"/>
      <c r="N64" s="314"/>
      <c r="O64" s="314"/>
      <c r="P64" s="314"/>
      <c r="Q64" s="314"/>
      <c r="R64" s="314"/>
      <c r="S64" s="314"/>
      <c r="T64" s="314"/>
      <c r="U64" s="314"/>
      <c r="V64" s="314"/>
      <c r="W64" s="314"/>
      <c r="X64" s="314"/>
      <c r="Y64" s="314"/>
      <c r="Z64" s="316"/>
      <c r="AA64" s="316"/>
      <c r="AB64" s="315"/>
      <c r="AC64" s="314"/>
    </row>
    <row r="65" spans="1:29" ht="12.75">
      <c r="A65" s="308"/>
      <c r="B65" s="317"/>
      <c r="C65" s="318"/>
      <c r="D65" s="317"/>
      <c r="E65" s="318"/>
      <c r="F65" s="317"/>
      <c r="G65" s="317"/>
      <c r="H65" s="317"/>
      <c r="I65" s="317"/>
      <c r="J65" s="317"/>
      <c r="K65" s="317"/>
      <c r="L65" s="317"/>
      <c r="M65" s="317"/>
      <c r="N65" s="317"/>
      <c r="O65" s="317"/>
      <c r="P65" s="317"/>
      <c r="Q65" s="317"/>
      <c r="R65" s="317"/>
      <c r="S65" s="317"/>
      <c r="T65" s="317"/>
      <c r="U65" s="317"/>
      <c r="V65" s="317"/>
      <c r="W65" s="317"/>
      <c r="X65" s="317"/>
      <c r="Y65" s="317"/>
      <c r="Z65" s="317"/>
      <c r="AA65" s="317"/>
      <c r="AB65" s="317"/>
      <c r="AC65" s="319" t="s">
        <v>49</v>
      </c>
    </row>
    <row r="66" ht="12.75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spans="1:29" s="200" customFormat="1" ht="12.75">
      <c r="A94" s="337"/>
      <c r="B94" s="337"/>
      <c r="C94" s="337"/>
      <c r="D94" s="337"/>
      <c r="E94" s="337"/>
      <c r="F94" s="337"/>
      <c r="G94" s="337"/>
      <c r="H94" s="337"/>
      <c r="I94" s="337"/>
      <c r="J94" s="337"/>
      <c r="K94" s="337"/>
      <c r="L94" s="337"/>
      <c r="M94" s="337"/>
      <c r="N94" s="337"/>
      <c r="O94" s="337"/>
      <c r="P94" s="337"/>
      <c r="Q94" s="337"/>
      <c r="R94" s="337"/>
      <c r="S94" s="337"/>
      <c r="T94" s="337"/>
      <c r="U94" s="337"/>
      <c r="V94" s="337"/>
      <c r="W94" s="337"/>
      <c r="X94" s="337"/>
      <c r="Y94" s="337"/>
      <c r="Z94" s="338"/>
      <c r="AA94" s="338"/>
      <c r="AB94" s="337"/>
      <c r="AC94" s="337"/>
    </row>
    <row r="95" spans="1:29" s="200" customFormat="1" ht="12.75">
      <c r="A95" s="337"/>
      <c r="B95" s="337"/>
      <c r="C95" s="337"/>
      <c r="D95" s="337"/>
      <c r="E95" s="337"/>
      <c r="F95" s="337"/>
      <c r="G95" s="337"/>
      <c r="H95" s="337"/>
      <c r="I95" s="337"/>
      <c r="J95" s="337"/>
      <c r="K95" s="337"/>
      <c r="L95" s="337"/>
      <c r="M95" s="337"/>
      <c r="N95" s="337"/>
      <c r="O95" s="337"/>
      <c r="P95" s="337"/>
      <c r="Q95" s="337"/>
      <c r="R95" s="337"/>
      <c r="S95" s="337"/>
      <c r="T95" s="337"/>
      <c r="U95" s="337"/>
      <c r="V95" s="337"/>
      <c r="W95" s="337"/>
      <c r="X95" s="337"/>
      <c r="Y95" s="337"/>
      <c r="Z95" s="338"/>
      <c r="AA95" s="338"/>
      <c r="AB95" s="337"/>
      <c r="AC95" s="337"/>
    </row>
    <row r="96" spans="1:29" s="200" customFormat="1" ht="12.75">
      <c r="A96" s="337"/>
      <c r="B96" s="337"/>
      <c r="C96" s="337"/>
      <c r="D96" s="337"/>
      <c r="E96" s="337"/>
      <c r="F96" s="337"/>
      <c r="G96" s="337"/>
      <c r="H96" s="337"/>
      <c r="I96" s="337"/>
      <c r="J96" s="337"/>
      <c r="K96" s="337"/>
      <c r="L96" s="337"/>
      <c r="M96" s="337"/>
      <c r="N96" s="337"/>
      <c r="O96" s="337"/>
      <c r="P96" s="337"/>
      <c r="Q96" s="337"/>
      <c r="R96" s="337"/>
      <c r="S96" s="337"/>
      <c r="T96" s="337"/>
      <c r="U96" s="337"/>
      <c r="V96" s="337"/>
      <c r="W96" s="337"/>
      <c r="X96" s="337"/>
      <c r="Y96" s="337"/>
      <c r="Z96" s="338"/>
      <c r="AA96" s="338"/>
      <c r="AB96" s="337"/>
      <c r="AC96" s="337"/>
    </row>
    <row r="97" spans="1:29" s="200" customFormat="1" ht="12.75">
      <c r="A97" s="337"/>
      <c r="B97" s="337"/>
      <c r="C97" s="337"/>
      <c r="D97" s="337"/>
      <c r="E97" s="337"/>
      <c r="F97" s="337"/>
      <c r="G97" s="337"/>
      <c r="H97" s="337"/>
      <c r="I97" s="337"/>
      <c r="J97" s="337"/>
      <c r="K97" s="337"/>
      <c r="L97" s="337"/>
      <c r="M97" s="337"/>
      <c r="N97" s="337"/>
      <c r="O97" s="337"/>
      <c r="P97" s="337"/>
      <c r="Q97" s="337"/>
      <c r="R97" s="337"/>
      <c r="S97" s="337"/>
      <c r="T97" s="337"/>
      <c r="U97" s="337"/>
      <c r="V97" s="337"/>
      <c r="W97" s="337"/>
      <c r="X97" s="337"/>
      <c r="Y97" s="337"/>
      <c r="Z97" s="338"/>
      <c r="AA97" s="338"/>
      <c r="AB97" s="337"/>
      <c r="AC97" s="337"/>
    </row>
    <row r="98" spans="1:29" s="200" customFormat="1" ht="12.75">
      <c r="A98" s="337"/>
      <c r="B98" s="337"/>
      <c r="C98" s="337"/>
      <c r="D98" s="337"/>
      <c r="E98" s="337"/>
      <c r="F98" s="337"/>
      <c r="G98" s="337"/>
      <c r="H98" s="337"/>
      <c r="I98" s="337"/>
      <c r="J98" s="337"/>
      <c r="K98" s="337"/>
      <c r="L98" s="337"/>
      <c r="M98" s="337"/>
      <c r="N98" s="337"/>
      <c r="O98" s="337"/>
      <c r="P98" s="337"/>
      <c r="Q98" s="337"/>
      <c r="R98" s="337"/>
      <c r="S98" s="337"/>
      <c r="T98" s="337"/>
      <c r="U98" s="337"/>
      <c r="V98" s="337"/>
      <c r="W98" s="337"/>
      <c r="X98" s="337"/>
      <c r="Y98" s="337"/>
      <c r="Z98" s="338"/>
      <c r="AA98" s="338"/>
      <c r="AB98" s="337"/>
      <c r="AC98" s="337"/>
    </row>
    <row r="99" spans="1:29" s="200" customFormat="1" ht="12.75">
      <c r="A99" s="337"/>
      <c r="B99" s="337"/>
      <c r="C99" s="337"/>
      <c r="D99" s="337"/>
      <c r="E99" s="337"/>
      <c r="F99" s="337"/>
      <c r="G99" s="337"/>
      <c r="H99" s="337"/>
      <c r="I99" s="337"/>
      <c r="J99" s="337"/>
      <c r="K99" s="337"/>
      <c r="L99" s="337"/>
      <c r="M99" s="337"/>
      <c r="N99" s="337"/>
      <c r="O99" s="337"/>
      <c r="P99" s="337"/>
      <c r="Q99" s="337"/>
      <c r="R99" s="337"/>
      <c r="S99" s="337"/>
      <c r="T99" s="337"/>
      <c r="U99" s="337"/>
      <c r="V99" s="337"/>
      <c r="W99" s="337"/>
      <c r="X99" s="337"/>
      <c r="Y99" s="337"/>
      <c r="Z99" s="338"/>
      <c r="AA99" s="338"/>
      <c r="AB99" s="337"/>
      <c r="AC99" s="337"/>
    </row>
    <row r="100" spans="1:29" s="200" customFormat="1" ht="12.75">
      <c r="A100" s="337"/>
      <c r="B100" s="337"/>
      <c r="C100" s="337"/>
      <c r="D100" s="337"/>
      <c r="E100" s="337"/>
      <c r="F100" s="337"/>
      <c r="G100" s="337"/>
      <c r="H100" s="337"/>
      <c r="I100" s="337"/>
      <c r="J100" s="337"/>
      <c r="K100" s="337"/>
      <c r="L100" s="337"/>
      <c r="M100" s="337"/>
      <c r="N100" s="337"/>
      <c r="O100" s="337"/>
      <c r="P100" s="337"/>
      <c r="Q100" s="337"/>
      <c r="R100" s="337"/>
      <c r="S100" s="337"/>
      <c r="T100" s="337"/>
      <c r="U100" s="337"/>
      <c r="V100" s="337"/>
      <c r="W100" s="337"/>
      <c r="X100" s="337"/>
      <c r="Y100" s="337"/>
      <c r="Z100" s="338"/>
      <c r="AA100" s="338"/>
      <c r="AB100" s="337"/>
      <c r="AC100" s="337"/>
    </row>
    <row r="101" spans="1:29" s="200" customFormat="1" ht="12.75">
      <c r="A101" s="337"/>
      <c r="B101" s="337"/>
      <c r="C101" s="337"/>
      <c r="D101" s="337"/>
      <c r="E101" s="337"/>
      <c r="F101" s="337"/>
      <c r="G101" s="337"/>
      <c r="H101" s="337"/>
      <c r="I101" s="337"/>
      <c r="J101" s="337"/>
      <c r="K101" s="337"/>
      <c r="L101" s="337"/>
      <c r="M101" s="337"/>
      <c r="N101" s="337"/>
      <c r="O101" s="337"/>
      <c r="P101" s="337"/>
      <c r="Q101" s="337"/>
      <c r="R101" s="337"/>
      <c r="S101" s="337"/>
      <c r="T101" s="337"/>
      <c r="U101" s="337"/>
      <c r="V101" s="337"/>
      <c r="W101" s="337"/>
      <c r="X101" s="337"/>
      <c r="Y101" s="337"/>
      <c r="Z101" s="338"/>
      <c r="AA101" s="338"/>
      <c r="AB101" s="337"/>
      <c r="AC101" s="337"/>
    </row>
    <row r="102" spans="1:29" s="200" customFormat="1" ht="12.75">
      <c r="A102" s="337"/>
      <c r="B102" s="337"/>
      <c r="C102" s="337"/>
      <c r="D102" s="337"/>
      <c r="E102" s="337"/>
      <c r="F102" s="337"/>
      <c r="G102" s="337"/>
      <c r="H102" s="337"/>
      <c r="I102" s="337"/>
      <c r="J102" s="337"/>
      <c r="K102" s="337"/>
      <c r="L102" s="337"/>
      <c r="M102" s="337"/>
      <c r="N102" s="337"/>
      <c r="O102" s="337"/>
      <c r="P102" s="337"/>
      <c r="Q102" s="337"/>
      <c r="R102" s="337"/>
      <c r="S102" s="337"/>
      <c r="T102" s="337"/>
      <c r="U102" s="337"/>
      <c r="V102" s="337"/>
      <c r="W102" s="337"/>
      <c r="X102" s="337"/>
      <c r="Y102" s="337"/>
      <c r="Z102" s="338"/>
      <c r="AA102" s="338"/>
      <c r="AB102" s="337"/>
      <c r="AC102" s="337"/>
    </row>
    <row r="103" spans="1:29" s="200" customFormat="1" ht="12.75">
      <c r="A103" s="337"/>
      <c r="B103" s="337"/>
      <c r="C103" s="337"/>
      <c r="D103" s="337"/>
      <c r="E103" s="337"/>
      <c r="F103" s="337"/>
      <c r="G103" s="337"/>
      <c r="H103" s="337"/>
      <c r="I103" s="337"/>
      <c r="J103" s="337"/>
      <c r="K103" s="337"/>
      <c r="L103" s="337"/>
      <c r="M103" s="337"/>
      <c r="N103" s="337"/>
      <c r="O103" s="337"/>
      <c r="P103" s="337"/>
      <c r="Q103" s="337"/>
      <c r="R103" s="337"/>
      <c r="S103" s="337"/>
      <c r="T103" s="337"/>
      <c r="U103" s="337"/>
      <c r="V103" s="337"/>
      <c r="W103" s="337"/>
      <c r="X103" s="337"/>
      <c r="Y103" s="337"/>
      <c r="Z103" s="338"/>
      <c r="AA103" s="338"/>
      <c r="AB103" s="337"/>
      <c r="AC103" s="337"/>
    </row>
  </sheetData>
  <sheetProtection/>
  <mergeCells count="7">
    <mergeCell ref="B42:AC42"/>
    <mergeCell ref="B7:Y7"/>
    <mergeCell ref="B8:Y8"/>
    <mergeCell ref="B9:Y10"/>
    <mergeCell ref="B12:Y12"/>
    <mergeCell ref="B14:AC14"/>
    <mergeCell ref="B23:AC23"/>
  </mergeCells>
  <hyperlinks>
    <hyperlink ref="AC65" location="Indice!A1" display="Volver ..."/>
    <hyperlink ref="B12:Y12" r:id="rId1" display="Normativa Asociada D.E. N°1.675 de 2008"/>
  </hyperlinks>
  <printOptions horizontalCentered="1"/>
  <pageMargins left="0.15748031496062992" right="0.15748031496062992" top="0.15748031496062992" bottom="0.15748031496062992" header="0" footer="0"/>
  <pageSetup horizontalDpi="600" verticalDpi="600" orientation="portrait" scale="70" r:id="rId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239"/>
  <sheetViews>
    <sheetView showGridLines="0" zoomScale="80" zoomScaleNormal="80" zoomScalePageLayoutView="0" workbookViewId="0" topLeftCell="A29">
      <selection activeCell="AD1" sqref="A1:AD71"/>
    </sheetView>
  </sheetViews>
  <sheetFormatPr defaultColWidth="0" defaultRowHeight="12.75" zeroHeight="1"/>
  <cols>
    <col min="1" max="25" width="2.7109375" style="21" customWidth="1"/>
    <col min="26" max="26" width="14.7109375" style="22" customWidth="1"/>
    <col min="27" max="27" width="1.7109375" style="22" customWidth="1"/>
    <col min="28" max="28" width="13.57421875" style="21" bestFit="1" customWidth="1"/>
    <col min="29" max="29" width="30.7109375" style="21" customWidth="1"/>
    <col min="30" max="30" width="2.7109375" style="21" customWidth="1"/>
    <col min="31" max="16384" width="0" style="21" hidden="1" customWidth="1"/>
  </cols>
  <sheetData>
    <row r="1" spans="1:30" s="1" customFormat="1" ht="12.75">
      <c r="A1" s="143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9"/>
      <c r="AA1" s="60"/>
      <c r="AB1" s="58"/>
      <c r="AC1" s="58"/>
      <c r="AD1" s="58"/>
    </row>
    <row r="2" spans="1:30" s="1" customFormat="1" ht="12.7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9"/>
      <c r="AA2" s="60"/>
      <c r="AB2" s="58"/>
      <c r="AC2" s="58"/>
      <c r="AD2" s="58"/>
    </row>
    <row r="3" spans="1:30" s="1" customFormat="1" ht="12.7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9"/>
      <c r="AA3" s="60"/>
      <c r="AB3" s="58"/>
      <c r="AC3" s="58"/>
      <c r="AD3" s="58"/>
    </row>
    <row r="4" spans="1:30" s="1" customFormat="1" ht="12.7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9"/>
      <c r="AA4" s="60"/>
      <c r="AB4" s="58"/>
      <c r="AC4" s="58"/>
      <c r="AD4" s="58"/>
    </row>
    <row r="5" spans="1:30" s="1" customFormat="1" ht="12.7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9"/>
      <c r="AA5" s="60"/>
      <c r="AB5" s="58"/>
      <c r="AC5" s="58"/>
      <c r="AD5" s="58"/>
    </row>
    <row r="6" spans="1:30" s="1" customFormat="1" ht="12.7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9"/>
      <c r="AA6" s="60"/>
      <c r="AB6" s="58"/>
      <c r="AC6" s="58"/>
      <c r="AD6" s="58"/>
    </row>
    <row r="7" spans="1:30" s="1" customFormat="1" ht="15">
      <c r="A7" s="58"/>
      <c r="B7" s="348" t="s">
        <v>160</v>
      </c>
      <c r="C7" s="348"/>
      <c r="D7" s="348"/>
      <c r="E7" s="348"/>
      <c r="F7" s="348"/>
      <c r="G7" s="348"/>
      <c r="H7" s="348"/>
      <c r="I7" s="348"/>
      <c r="J7" s="348"/>
      <c r="K7" s="348"/>
      <c r="L7" s="348"/>
      <c r="M7" s="348"/>
      <c r="N7" s="348"/>
      <c r="O7" s="348"/>
      <c r="P7" s="348"/>
      <c r="Q7" s="348"/>
      <c r="R7" s="348"/>
      <c r="S7" s="348"/>
      <c r="T7" s="348"/>
      <c r="U7" s="348"/>
      <c r="V7" s="348"/>
      <c r="W7" s="348"/>
      <c r="X7" s="348"/>
      <c r="Y7" s="348"/>
      <c r="Z7" s="59"/>
      <c r="AA7" s="60"/>
      <c r="AB7" s="58"/>
      <c r="AC7" s="58"/>
      <c r="AD7" s="58"/>
    </row>
    <row r="8" spans="2:27" s="1" customFormat="1" ht="18">
      <c r="B8" s="356" t="s">
        <v>39</v>
      </c>
      <c r="C8" s="356"/>
      <c r="D8" s="356"/>
      <c r="E8" s="356"/>
      <c r="F8" s="356"/>
      <c r="G8" s="356"/>
      <c r="H8" s="356"/>
      <c r="I8" s="356"/>
      <c r="J8" s="356"/>
      <c r="K8" s="356"/>
      <c r="L8" s="356"/>
      <c r="M8" s="356"/>
      <c r="N8" s="356"/>
      <c r="O8" s="356"/>
      <c r="P8" s="356"/>
      <c r="Q8" s="356"/>
      <c r="R8" s="356"/>
      <c r="S8" s="356"/>
      <c r="T8" s="356"/>
      <c r="U8" s="356"/>
      <c r="V8" s="356"/>
      <c r="W8" s="356"/>
      <c r="X8" s="356"/>
      <c r="Y8" s="356"/>
      <c r="Z8" s="61"/>
      <c r="AA8" s="62"/>
    </row>
    <row r="9" spans="2:27" s="1" customFormat="1" ht="12.75" customHeight="1">
      <c r="B9" s="350" t="s">
        <v>141</v>
      </c>
      <c r="C9" s="350"/>
      <c r="D9" s="350"/>
      <c r="E9" s="350"/>
      <c r="F9" s="350"/>
      <c r="G9" s="350"/>
      <c r="H9" s="350"/>
      <c r="I9" s="350"/>
      <c r="J9" s="350"/>
      <c r="K9" s="350"/>
      <c r="L9" s="350"/>
      <c r="M9" s="350"/>
      <c r="N9" s="350"/>
      <c r="O9" s="350"/>
      <c r="P9" s="350"/>
      <c r="Q9" s="350"/>
      <c r="R9" s="350"/>
      <c r="S9" s="350"/>
      <c r="T9" s="350"/>
      <c r="U9" s="350"/>
      <c r="V9" s="350"/>
      <c r="W9" s="350"/>
      <c r="X9" s="350"/>
      <c r="Y9" s="350"/>
      <c r="Z9" s="61"/>
      <c r="AA9" s="62"/>
    </row>
    <row r="10" spans="2:27" s="1" customFormat="1" ht="12.75" customHeight="1">
      <c r="B10" s="350"/>
      <c r="C10" s="350"/>
      <c r="D10" s="350"/>
      <c r="E10" s="350"/>
      <c r="F10" s="350"/>
      <c r="G10" s="350"/>
      <c r="H10" s="350"/>
      <c r="I10" s="350"/>
      <c r="J10" s="350"/>
      <c r="K10" s="350"/>
      <c r="L10" s="350"/>
      <c r="M10" s="350"/>
      <c r="N10" s="350"/>
      <c r="O10" s="350"/>
      <c r="P10" s="350"/>
      <c r="Q10" s="350"/>
      <c r="R10" s="350"/>
      <c r="S10" s="350"/>
      <c r="T10" s="350"/>
      <c r="U10" s="350"/>
      <c r="V10" s="350"/>
      <c r="W10" s="350"/>
      <c r="X10" s="350"/>
      <c r="Y10" s="350"/>
      <c r="Z10" s="61"/>
      <c r="AA10" s="62"/>
    </row>
    <row r="11" spans="2:27" s="1" customFormat="1" ht="12.75" customHeight="1">
      <c r="B11" s="63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Z11" s="61"/>
      <c r="AA11" s="62"/>
    </row>
    <row r="12" spans="2:27" s="1" customFormat="1" ht="12.75">
      <c r="B12" s="367" t="s">
        <v>159</v>
      </c>
      <c r="C12" s="367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367"/>
      <c r="O12" s="367"/>
      <c r="P12" s="367"/>
      <c r="Q12" s="367"/>
      <c r="R12" s="367"/>
      <c r="S12" s="367"/>
      <c r="T12" s="367"/>
      <c r="U12" s="367"/>
      <c r="V12" s="367"/>
      <c r="W12" s="367"/>
      <c r="X12" s="367"/>
      <c r="Y12" s="367"/>
      <c r="Z12" s="61"/>
      <c r="AA12" s="62"/>
    </row>
    <row r="13" spans="26:27" s="38" customFormat="1" ht="12.75">
      <c r="Z13" s="62"/>
      <c r="AA13" s="62"/>
    </row>
    <row r="14" spans="2:29" s="38" customFormat="1" ht="12.75">
      <c r="B14" s="365"/>
      <c r="C14" s="366"/>
      <c r="D14" s="366"/>
      <c r="E14" s="366"/>
      <c r="F14" s="366"/>
      <c r="G14" s="366"/>
      <c r="H14" s="366"/>
      <c r="I14" s="366"/>
      <c r="J14" s="366"/>
      <c r="K14" s="366"/>
      <c r="L14" s="366"/>
      <c r="M14" s="366"/>
      <c r="N14" s="366"/>
      <c r="O14" s="366"/>
      <c r="P14" s="366"/>
      <c r="Q14" s="366"/>
      <c r="R14" s="366"/>
      <c r="S14" s="366"/>
      <c r="T14" s="366"/>
      <c r="U14" s="366"/>
      <c r="V14" s="366"/>
      <c r="W14" s="366"/>
      <c r="X14" s="366"/>
      <c r="Y14" s="366"/>
      <c r="Z14" s="366"/>
      <c r="AA14" s="366"/>
      <c r="AB14" s="366"/>
      <c r="AC14" s="366"/>
    </row>
    <row r="15" spans="2:29" s="38" customFormat="1" ht="12.75"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6"/>
      <c r="AA15" s="116"/>
      <c r="AB15" s="113"/>
      <c r="AC15" s="113"/>
    </row>
    <row r="16" spans="2:29" s="38" customFormat="1" ht="18">
      <c r="B16" s="133"/>
      <c r="C16" s="128" t="s">
        <v>22</v>
      </c>
      <c r="D16" s="129"/>
      <c r="E16" s="129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1">
        <f>+Z18+Z20</f>
        <v>2250</v>
      </c>
      <c r="AA16" s="131"/>
      <c r="AB16" s="132" t="s">
        <v>21</v>
      </c>
      <c r="AC16" s="124"/>
    </row>
    <row r="17" spans="2:29" s="38" customFormat="1" ht="12.75">
      <c r="B17" s="124"/>
      <c r="C17" s="133"/>
      <c r="D17" s="123"/>
      <c r="E17" s="133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7"/>
      <c r="AA17" s="127"/>
      <c r="AB17" s="124"/>
      <c r="AC17" s="124"/>
    </row>
    <row r="18" spans="2:29" s="38" customFormat="1" ht="12.75">
      <c r="B18" s="125"/>
      <c r="C18" s="134"/>
      <c r="D18" s="135"/>
      <c r="E18" s="134" t="s">
        <v>11</v>
      </c>
      <c r="F18" s="134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36">
        <v>70</v>
      </c>
      <c r="AA18" s="136"/>
      <c r="AB18" s="125" t="s">
        <v>21</v>
      </c>
      <c r="AC18" s="125"/>
    </row>
    <row r="19" spans="2:29" s="38" customFormat="1" ht="12.75">
      <c r="B19" s="125"/>
      <c r="C19" s="134"/>
      <c r="D19" s="137"/>
      <c r="E19" s="134"/>
      <c r="F19" s="134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36"/>
      <c r="AA19" s="136"/>
      <c r="AB19" s="125"/>
      <c r="AC19" s="125"/>
    </row>
    <row r="20" spans="2:29" s="38" customFormat="1" ht="12.75">
      <c r="B20" s="125"/>
      <c r="C20" s="134"/>
      <c r="D20" s="135"/>
      <c r="E20" s="134" t="s">
        <v>169</v>
      </c>
      <c r="F20" s="134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36">
        <f>+Z21+Z22</f>
        <v>2180</v>
      </c>
      <c r="AA20" s="136"/>
      <c r="AB20" s="125" t="s">
        <v>21</v>
      </c>
      <c r="AC20" s="125"/>
    </row>
    <row r="21" spans="2:29" s="18" customFormat="1" ht="12.75">
      <c r="B21" s="117"/>
      <c r="D21" s="117"/>
      <c r="E21" s="119"/>
      <c r="F21" s="118"/>
      <c r="G21" s="119" t="s">
        <v>18</v>
      </c>
      <c r="H21" s="119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20">
        <f>+Z26</f>
        <v>1525</v>
      </c>
      <c r="AA21" s="120"/>
      <c r="AB21" s="117" t="s">
        <v>21</v>
      </c>
      <c r="AC21" s="117"/>
    </row>
    <row r="22" spans="4:29" s="18" customFormat="1" ht="12.75">
      <c r="D22" s="117"/>
      <c r="E22" s="119"/>
      <c r="F22" s="118"/>
      <c r="G22" s="119" t="s">
        <v>17</v>
      </c>
      <c r="H22" s="119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20">
        <f>+Z49</f>
        <v>655</v>
      </c>
      <c r="AA22" s="120"/>
      <c r="AB22" s="117" t="s">
        <v>21</v>
      </c>
      <c r="AC22" s="117"/>
    </row>
    <row r="23" spans="2:29" s="38" customFormat="1" ht="12.75"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7"/>
      <c r="AA23" s="127"/>
      <c r="AB23" s="124"/>
      <c r="AC23" s="124"/>
    </row>
    <row r="24" spans="2:29" s="38" customFormat="1" ht="12.75">
      <c r="B24" s="372" t="s">
        <v>106</v>
      </c>
      <c r="C24" s="372"/>
      <c r="D24" s="372"/>
      <c r="E24" s="372"/>
      <c r="F24" s="372"/>
      <c r="G24" s="372"/>
      <c r="H24" s="372"/>
      <c r="I24" s="372"/>
      <c r="J24" s="372"/>
      <c r="K24" s="372"/>
      <c r="L24" s="372"/>
      <c r="M24" s="372"/>
      <c r="N24" s="372"/>
      <c r="O24" s="372"/>
      <c r="P24" s="372"/>
      <c r="Q24" s="372"/>
      <c r="R24" s="372"/>
      <c r="S24" s="372"/>
      <c r="T24" s="372"/>
      <c r="U24" s="372"/>
      <c r="V24" s="372"/>
      <c r="W24" s="372"/>
      <c r="X24" s="372"/>
      <c r="Y24" s="372"/>
      <c r="Z24" s="372"/>
      <c r="AA24" s="372"/>
      <c r="AB24" s="372"/>
      <c r="AC24" s="372"/>
    </row>
    <row r="25" spans="2:29" s="38" customFormat="1" ht="12.75"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7"/>
      <c r="AA25" s="127"/>
      <c r="AB25" s="124"/>
      <c r="AC25" s="124"/>
    </row>
    <row r="26" spans="2:29" s="38" customFormat="1" ht="15.75">
      <c r="B26" s="133"/>
      <c r="C26" s="152" t="s">
        <v>171</v>
      </c>
      <c r="D26" s="151"/>
      <c r="E26" s="151"/>
      <c r="F26" s="151"/>
      <c r="G26" s="151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4">
        <f>+Z30+Z28</f>
        <v>1525</v>
      </c>
      <c r="AA26" s="154"/>
      <c r="AB26" s="155" t="s">
        <v>21</v>
      </c>
      <c r="AC26" s="124"/>
    </row>
    <row r="27" spans="2:29" s="38" customFormat="1" ht="15.75">
      <c r="B27" s="133"/>
      <c r="C27" s="152"/>
      <c r="D27" s="255"/>
      <c r="E27" s="151"/>
      <c r="F27" s="151"/>
      <c r="G27" s="151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4"/>
      <c r="AA27" s="154"/>
      <c r="AB27" s="155"/>
      <c r="AC27" s="124"/>
    </row>
    <row r="28" spans="2:29" s="38" customFormat="1" ht="15.75">
      <c r="B28" s="133"/>
      <c r="C28" s="152"/>
      <c r="D28" s="256"/>
      <c r="E28" s="134" t="s">
        <v>170</v>
      </c>
      <c r="F28" s="151"/>
      <c r="G28" s="151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36">
        <v>35</v>
      </c>
      <c r="AA28" s="154"/>
      <c r="AB28" s="125" t="s">
        <v>21</v>
      </c>
      <c r="AC28" s="124"/>
    </row>
    <row r="29" spans="2:29" s="38" customFormat="1" ht="15.75">
      <c r="B29" s="133"/>
      <c r="C29" s="152"/>
      <c r="D29" s="255"/>
      <c r="E29" s="151"/>
      <c r="F29" s="151"/>
      <c r="G29" s="151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4"/>
      <c r="AA29" s="154"/>
      <c r="AB29" s="155"/>
      <c r="AC29" s="124"/>
    </row>
    <row r="30" spans="2:29" s="38" customFormat="1" ht="12.75">
      <c r="B30" s="124"/>
      <c r="C30" s="133"/>
      <c r="D30" s="138"/>
      <c r="E30" s="134" t="s">
        <v>167</v>
      </c>
      <c r="F30" s="133"/>
      <c r="G30" s="133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216">
        <f>+Z32+Z37+Z42</f>
        <v>1490</v>
      </c>
      <c r="AA30" s="127"/>
      <c r="AB30" s="125" t="s">
        <v>21</v>
      </c>
      <c r="AC30" s="124"/>
    </row>
    <row r="31" spans="2:29" s="38" customFormat="1" ht="12.75">
      <c r="B31" s="124"/>
      <c r="C31" s="133"/>
      <c r="D31" s="133"/>
      <c r="E31" s="134"/>
      <c r="F31" s="123"/>
      <c r="G31" s="133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7"/>
      <c r="AA31" s="127"/>
      <c r="AB31" s="124"/>
      <c r="AC31" s="124"/>
    </row>
    <row r="32" spans="2:29" s="38" customFormat="1" ht="12.75">
      <c r="B32" s="125"/>
      <c r="E32" s="133"/>
      <c r="F32" s="138"/>
      <c r="G32" s="134" t="s">
        <v>31</v>
      </c>
      <c r="H32" s="133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5"/>
      <c r="U32" s="125"/>
      <c r="V32" s="125"/>
      <c r="W32" s="125"/>
      <c r="X32" s="125"/>
      <c r="Y32" s="125"/>
      <c r="Z32" s="136">
        <f>SUM(Z33:Z35)</f>
        <v>130</v>
      </c>
      <c r="AA32" s="136"/>
      <c r="AB32" s="125" t="s">
        <v>21</v>
      </c>
      <c r="AC32" s="125"/>
    </row>
    <row r="33" spans="2:29" s="38" customFormat="1" ht="12.75">
      <c r="B33" s="124"/>
      <c r="E33" s="133"/>
      <c r="F33" s="123"/>
      <c r="G33" s="133"/>
      <c r="H33" s="138"/>
      <c r="I33" s="133" t="s">
        <v>81</v>
      </c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7">
        <v>65</v>
      </c>
      <c r="AA33" s="127"/>
      <c r="AB33" s="124" t="s">
        <v>20</v>
      </c>
      <c r="AC33" s="124"/>
    </row>
    <row r="34" spans="2:29" s="38" customFormat="1" ht="12.75">
      <c r="B34" s="124"/>
      <c r="E34" s="133"/>
      <c r="F34" s="123"/>
      <c r="G34" s="133"/>
      <c r="H34" s="138"/>
      <c r="I34" s="133" t="s">
        <v>82</v>
      </c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7">
        <v>39</v>
      </c>
      <c r="AA34" s="127"/>
      <c r="AB34" s="124" t="s">
        <v>20</v>
      </c>
      <c r="AC34" s="124"/>
    </row>
    <row r="35" spans="2:29" s="38" customFormat="1" ht="12.75">
      <c r="B35" s="124"/>
      <c r="E35" s="133"/>
      <c r="F35" s="123"/>
      <c r="G35" s="133"/>
      <c r="H35" s="139"/>
      <c r="I35" s="133" t="s">
        <v>75</v>
      </c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7">
        <v>26</v>
      </c>
      <c r="AA35" s="127"/>
      <c r="AB35" s="124" t="s">
        <v>20</v>
      </c>
      <c r="AC35" s="124"/>
    </row>
    <row r="36" spans="2:29" s="38" customFormat="1" ht="12.75">
      <c r="B36" s="124"/>
      <c r="E36" s="133"/>
      <c r="F36" s="123"/>
      <c r="G36" s="133"/>
      <c r="H36" s="133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7"/>
      <c r="AA36" s="127"/>
      <c r="AB36" s="124"/>
      <c r="AC36" s="124"/>
    </row>
    <row r="37" spans="2:29" s="38" customFormat="1" ht="12.75">
      <c r="B37" s="125"/>
      <c r="E37" s="133"/>
      <c r="F37" s="138"/>
      <c r="G37" s="134" t="s">
        <v>0</v>
      </c>
      <c r="H37" s="133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5"/>
      <c r="U37" s="125"/>
      <c r="V37" s="125"/>
      <c r="W37" s="125"/>
      <c r="X37" s="125"/>
      <c r="Y37" s="125"/>
      <c r="Z37" s="136">
        <f>SUM(Z38:Z40)</f>
        <v>890</v>
      </c>
      <c r="AA37" s="136"/>
      <c r="AB37" s="125" t="s">
        <v>21</v>
      </c>
      <c r="AC37" s="125"/>
    </row>
    <row r="38" spans="2:29" s="38" customFormat="1" ht="12.75">
      <c r="B38" s="124"/>
      <c r="E38" s="133"/>
      <c r="F38" s="123"/>
      <c r="G38" s="133"/>
      <c r="H38" s="138"/>
      <c r="I38" s="133" t="s">
        <v>81</v>
      </c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7">
        <v>445</v>
      </c>
      <c r="AA38" s="127"/>
      <c r="AB38" s="124" t="s">
        <v>20</v>
      </c>
      <c r="AC38" s="124"/>
    </row>
    <row r="39" spans="2:29" s="38" customFormat="1" ht="12.75">
      <c r="B39" s="124"/>
      <c r="E39" s="133"/>
      <c r="F39" s="123"/>
      <c r="G39" s="133"/>
      <c r="H39" s="138"/>
      <c r="I39" s="133" t="s">
        <v>82</v>
      </c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7">
        <v>267</v>
      </c>
      <c r="AA39" s="127"/>
      <c r="AB39" s="124" t="s">
        <v>20</v>
      </c>
      <c r="AC39" s="124"/>
    </row>
    <row r="40" spans="2:29" s="38" customFormat="1" ht="12.75">
      <c r="B40" s="124"/>
      <c r="E40" s="133"/>
      <c r="F40" s="123"/>
      <c r="G40" s="133"/>
      <c r="H40" s="139"/>
      <c r="I40" s="133" t="s">
        <v>75</v>
      </c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7">
        <v>178</v>
      </c>
      <c r="AA40" s="127"/>
      <c r="AB40" s="124" t="s">
        <v>20</v>
      </c>
      <c r="AC40" s="124"/>
    </row>
    <row r="41" spans="2:29" s="38" customFormat="1" ht="12.75">
      <c r="B41" s="124"/>
      <c r="E41" s="133"/>
      <c r="F41" s="123"/>
      <c r="G41" s="133"/>
      <c r="H41" s="133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7"/>
      <c r="AA41" s="127"/>
      <c r="AB41" s="124"/>
      <c r="AC41" s="124"/>
    </row>
    <row r="42" spans="2:29" s="38" customFormat="1" ht="12.75">
      <c r="B42" s="124"/>
      <c r="E42" s="133"/>
      <c r="F42" s="138"/>
      <c r="G42" s="134" t="s">
        <v>1</v>
      </c>
      <c r="H42" s="133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36">
        <f>SUM(Z43:Z45)</f>
        <v>470</v>
      </c>
      <c r="AA42" s="136"/>
      <c r="AB42" s="125" t="s">
        <v>21</v>
      </c>
      <c r="AC42" s="124"/>
    </row>
    <row r="43" spans="2:29" s="38" customFormat="1" ht="12.75">
      <c r="B43" s="124"/>
      <c r="E43" s="133"/>
      <c r="F43" s="124"/>
      <c r="G43" s="133"/>
      <c r="H43" s="138"/>
      <c r="I43" s="133" t="s">
        <v>81</v>
      </c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7">
        <v>235</v>
      </c>
      <c r="AA43" s="127"/>
      <c r="AB43" s="124" t="s">
        <v>20</v>
      </c>
      <c r="AC43" s="124"/>
    </row>
    <row r="44" spans="2:29" s="38" customFormat="1" ht="12.75">
      <c r="B44" s="124"/>
      <c r="C44" s="133"/>
      <c r="D44" s="124"/>
      <c r="G44" s="133"/>
      <c r="H44" s="138"/>
      <c r="I44" s="133" t="s">
        <v>82</v>
      </c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7">
        <v>141</v>
      </c>
      <c r="AA44" s="127"/>
      <c r="AB44" s="124" t="s">
        <v>20</v>
      </c>
      <c r="AC44" s="124"/>
    </row>
    <row r="45" spans="2:29" s="38" customFormat="1" ht="12.75">
      <c r="B45" s="124"/>
      <c r="C45" s="133"/>
      <c r="D45" s="124"/>
      <c r="G45" s="133"/>
      <c r="H45" s="139"/>
      <c r="I45" s="133" t="s">
        <v>75</v>
      </c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7">
        <v>94</v>
      </c>
      <c r="AA45" s="127"/>
      <c r="AB45" s="124" t="s">
        <v>20</v>
      </c>
      <c r="AC45" s="124"/>
    </row>
    <row r="46" spans="2:29" s="38" customFormat="1" ht="12.75">
      <c r="B46" s="124"/>
      <c r="C46" s="133"/>
      <c r="D46" s="133"/>
      <c r="E46" s="133"/>
      <c r="F46" s="133"/>
      <c r="G46" s="133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7"/>
      <c r="AA46" s="127"/>
      <c r="AB46" s="124"/>
      <c r="AC46" s="124"/>
    </row>
    <row r="47" spans="2:29" s="38" customFormat="1" ht="12.75">
      <c r="B47" s="372" t="s">
        <v>113</v>
      </c>
      <c r="C47" s="372"/>
      <c r="D47" s="372"/>
      <c r="E47" s="372"/>
      <c r="F47" s="372"/>
      <c r="G47" s="372"/>
      <c r="H47" s="372"/>
      <c r="I47" s="372"/>
      <c r="J47" s="372"/>
      <c r="K47" s="372"/>
      <c r="L47" s="372"/>
      <c r="M47" s="372"/>
      <c r="N47" s="372"/>
      <c r="O47" s="372"/>
      <c r="P47" s="372"/>
      <c r="Q47" s="372"/>
      <c r="R47" s="372"/>
      <c r="S47" s="372"/>
      <c r="T47" s="372"/>
      <c r="U47" s="372"/>
      <c r="V47" s="372"/>
      <c r="W47" s="372"/>
      <c r="X47" s="372"/>
      <c r="Y47" s="372"/>
      <c r="Z47" s="372"/>
      <c r="AA47" s="372"/>
      <c r="AB47" s="372"/>
      <c r="AC47" s="372"/>
    </row>
    <row r="48" spans="2:29" s="38" customFormat="1" ht="12.75">
      <c r="B48" s="124"/>
      <c r="C48" s="133"/>
      <c r="D48" s="133"/>
      <c r="E48" s="133"/>
      <c r="F48" s="133"/>
      <c r="G48" s="133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7"/>
      <c r="AA48" s="127"/>
      <c r="AB48" s="124"/>
      <c r="AC48" s="124"/>
    </row>
    <row r="49" spans="2:29" s="38" customFormat="1" ht="15.75">
      <c r="B49" s="133"/>
      <c r="C49" s="152" t="s">
        <v>172</v>
      </c>
      <c r="D49" s="151"/>
      <c r="E49" s="151"/>
      <c r="F49" s="151"/>
      <c r="G49" s="151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4">
        <f>+Z51+Z53</f>
        <v>655</v>
      </c>
      <c r="AA49" s="154"/>
      <c r="AB49" s="155" t="s">
        <v>21</v>
      </c>
      <c r="AC49" s="127"/>
    </row>
    <row r="50" spans="2:29" s="38" customFormat="1" ht="15.75">
      <c r="B50" s="133"/>
      <c r="C50" s="152"/>
      <c r="D50" s="255"/>
      <c r="E50" s="151"/>
      <c r="F50" s="151"/>
      <c r="G50" s="151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4"/>
      <c r="AA50" s="154"/>
      <c r="AB50" s="155"/>
      <c r="AC50" s="124"/>
    </row>
    <row r="51" spans="2:29" s="38" customFormat="1" ht="15.75">
      <c r="B51" s="133"/>
      <c r="C51" s="152"/>
      <c r="D51" s="256"/>
      <c r="E51" s="134" t="s">
        <v>170</v>
      </c>
      <c r="F51" s="151"/>
      <c r="G51" s="151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36">
        <v>15</v>
      </c>
      <c r="AA51" s="154"/>
      <c r="AB51" s="125" t="s">
        <v>21</v>
      </c>
      <c r="AC51" s="124"/>
    </row>
    <row r="52" spans="2:29" s="38" customFormat="1" ht="15.75">
      <c r="B52" s="133"/>
      <c r="C52" s="152"/>
      <c r="D52" s="255"/>
      <c r="E52" s="151"/>
      <c r="F52" s="151"/>
      <c r="G52" s="151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4"/>
      <c r="AA52" s="154"/>
      <c r="AB52" s="155"/>
      <c r="AC52" s="124"/>
    </row>
    <row r="53" spans="2:29" s="38" customFormat="1" ht="12.75">
      <c r="B53" s="124"/>
      <c r="C53" s="133"/>
      <c r="D53" s="138"/>
      <c r="E53" s="134" t="s">
        <v>168</v>
      </c>
      <c r="F53" s="133"/>
      <c r="G53" s="133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216">
        <f>+Z55+Z60+Z65</f>
        <v>640</v>
      </c>
      <c r="AA53" s="127"/>
      <c r="AB53" s="125" t="s">
        <v>21</v>
      </c>
      <c r="AC53" s="124"/>
    </row>
    <row r="54" spans="2:29" s="38" customFormat="1" ht="15.75">
      <c r="B54" s="133"/>
      <c r="C54" s="152"/>
      <c r="D54" s="151"/>
      <c r="E54" s="151"/>
      <c r="F54" s="151"/>
      <c r="G54" s="151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4"/>
      <c r="AA54" s="154"/>
      <c r="AB54" s="155"/>
      <c r="AC54" s="127"/>
    </row>
    <row r="55" spans="2:29" s="38" customFormat="1" ht="12.75">
      <c r="B55" s="125"/>
      <c r="F55" s="133"/>
      <c r="G55" s="138"/>
      <c r="H55" s="134" t="s">
        <v>31</v>
      </c>
      <c r="I55" s="133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5"/>
      <c r="V55" s="125"/>
      <c r="W55" s="125"/>
      <c r="X55" s="125"/>
      <c r="Y55" s="125"/>
      <c r="Z55" s="136">
        <f>SUM(Z56:Z58)</f>
        <v>40</v>
      </c>
      <c r="AA55" s="136"/>
      <c r="AB55" s="125" t="s">
        <v>21</v>
      </c>
      <c r="AC55" s="125"/>
    </row>
    <row r="56" spans="2:29" s="38" customFormat="1" ht="12.75">
      <c r="B56" s="124"/>
      <c r="F56" s="133"/>
      <c r="G56" s="123"/>
      <c r="H56" s="133"/>
      <c r="I56" s="138"/>
      <c r="J56" s="133" t="s">
        <v>81</v>
      </c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23"/>
      <c r="V56" s="124"/>
      <c r="W56" s="124"/>
      <c r="X56" s="124"/>
      <c r="Y56" s="124"/>
      <c r="Z56" s="127">
        <v>20</v>
      </c>
      <c r="AA56" s="127"/>
      <c r="AB56" s="124" t="s">
        <v>20</v>
      </c>
      <c r="AC56" s="124"/>
    </row>
    <row r="57" spans="2:29" s="38" customFormat="1" ht="12.75">
      <c r="B57" s="124"/>
      <c r="F57" s="133"/>
      <c r="G57" s="123"/>
      <c r="H57" s="133"/>
      <c r="I57" s="138"/>
      <c r="J57" s="133" t="s">
        <v>82</v>
      </c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23"/>
      <c r="V57" s="124"/>
      <c r="W57" s="124"/>
      <c r="X57" s="124"/>
      <c r="Y57" s="124"/>
      <c r="Z57" s="127">
        <v>12</v>
      </c>
      <c r="AA57" s="127"/>
      <c r="AB57" s="124" t="s">
        <v>20</v>
      </c>
      <c r="AC57" s="124"/>
    </row>
    <row r="58" spans="2:29" s="38" customFormat="1" ht="12.75">
      <c r="B58" s="124"/>
      <c r="F58" s="133"/>
      <c r="G58" s="123"/>
      <c r="H58" s="133"/>
      <c r="I58" s="139"/>
      <c r="J58" s="133" t="s">
        <v>75</v>
      </c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23"/>
      <c r="V58" s="124"/>
      <c r="W58" s="124"/>
      <c r="X58" s="124"/>
      <c r="Y58" s="124"/>
      <c r="Z58" s="127">
        <v>8</v>
      </c>
      <c r="AA58" s="127"/>
      <c r="AB58" s="124" t="s">
        <v>20</v>
      </c>
      <c r="AC58" s="124"/>
    </row>
    <row r="59" spans="2:29" s="38" customFormat="1" ht="12.75">
      <c r="B59" s="124"/>
      <c r="F59" s="133"/>
      <c r="G59" s="123"/>
      <c r="H59" s="133"/>
      <c r="I59" s="133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23"/>
      <c r="V59" s="124"/>
      <c r="W59" s="124"/>
      <c r="X59" s="124"/>
      <c r="Y59" s="124"/>
      <c r="Z59" s="127"/>
      <c r="AA59" s="127"/>
      <c r="AB59" s="124"/>
      <c r="AC59" s="124"/>
    </row>
    <row r="60" spans="2:29" s="38" customFormat="1" ht="12.75">
      <c r="B60" s="125"/>
      <c r="F60" s="133"/>
      <c r="G60" s="138"/>
      <c r="H60" s="134" t="s">
        <v>0</v>
      </c>
      <c r="I60" s="133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5"/>
      <c r="V60" s="125"/>
      <c r="W60" s="125"/>
      <c r="X60" s="125"/>
      <c r="Y60" s="125"/>
      <c r="Z60" s="136">
        <f>SUM(Z61:Z63)</f>
        <v>132</v>
      </c>
      <c r="AA60" s="136"/>
      <c r="AB60" s="125" t="s">
        <v>21</v>
      </c>
      <c r="AC60" s="125"/>
    </row>
    <row r="61" spans="2:29" s="38" customFormat="1" ht="12.75">
      <c r="B61" s="124"/>
      <c r="F61" s="133"/>
      <c r="G61" s="123"/>
      <c r="H61" s="133"/>
      <c r="I61" s="138"/>
      <c r="J61" s="133" t="s">
        <v>81</v>
      </c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23"/>
      <c r="V61" s="124"/>
      <c r="W61" s="124"/>
      <c r="X61" s="124"/>
      <c r="Y61" s="124"/>
      <c r="Z61" s="127">
        <v>66</v>
      </c>
      <c r="AA61" s="127"/>
      <c r="AB61" s="124" t="s">
        <v>20</v>
      </c>
      <c r="AC61" s="124"/>
    </row>
    <row r="62" spans="2:29" s="38" customFormat="1" ht="12.75">
      <c r="B62" s="124"/>
      <c r="F62" s="133"/>
      <c r="G62" s="123"/>
      <c r="H62" s="133"/>
      <c r="I62" s="138"/>
      <c r="J62" s="133" t="s">
        <v>82</v>
      </c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23"/>
      <c r="V62" s="124"/>
      <c r="W62" s="124"/>
      <c r="X62" s="124"/>
      <c r="Y62" s="124"/>
      <c r="Z62" s="127">
        <v>40</v>
      </c>
      <c r="AA62" s="127"/>
      <c r="AB62" s="124" t="s">
        <v>20</v>
      </c>
      <c r="AC62" s="124"/>
    </row>
    <row r="63" spans="2:29" s="38" customFormat="1" ht="12.75">
      <c r="B63" s="124"/>
      <c r="F63" s="133"/>
      <c r="G63" s="123"/>
      <c r="H63" s="133"/>
      <c r="I63" s="139"/>
      <c r="J63" s="133" t="s">
        <v>75</v>
      </c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23"/>
      <c r="V63" s="124"/>
      <c r="W63" s="124"/>
      <c r="X63" s="124"/>
      <c r="Y63" s="124"/>
      <c r="Z63" s="127">
        <v>26</v>
      </c>
      <c r="AA63" s="127"/>
      <c r="AB63" s="124" t="s">
        <v>20</v>
      </c>
      <c r="AC63" s="124"/>
    </row>
    <row r="64" spans="2:29" s="38" customFormat="1" ht="12.75">
      <c r="B64" s="124"/>
      <c r="F64" s="133"/>
      <c r="G64" s="123"/>
      <c r="H64" s="133"/>
      <c r="I64" s="133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23"/>
      <c r="V64" s="124"/>
      <c r="W64" s="124"/>
      <c r="X64" s="124"/>
      <c r="Y64" s="124"/>
      <c r="Z64" s="127"/>
      <c r="AA64" s="127"/>
      <c r="AB64" s="124"/>
      <c r="AC64" s="124"/>
    </row>
    <row r="65" spans="2:29" s="38" customFormat="1" ht="12.75">
      <c r="B65" s="124"/>
      <c r="F65" s="133"/>
      <c r="G65" s="138"/>
      <c r="H65" s="134" t="s">
        <v>1</v>
      </c>
      <c r="I65" s="133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23"/>
      <c r="V65" s="124"/>
      <c r="W65" s="124"/>
      <c r="X65" s="124"/>
      <c r="Y65" s="124"/>
      <c r="Z65" s="136">
        <f>SUM(Z66:Z68)</f>
        <v>468</v>
      </c>
      <c r="AA65" s="136"/>
      <c r="AB65" s="125" t="s">
        <v>21</v>
      </c>
      <c r="AC65" s="124"/>
    </row>
    <row r="66" spans="2:29" s="38" customFormat="1" ht="12.75">
      <c r="B66" s="124"/>
      <c r="F66" s="133"/>
      <c r="G66" s="124"/>
      <c r="H66" s="133"/>
      <c r="I66" s="138"/>
      <c r="J66" s="133" t="s">
        <v>81</v>
      </c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23"/>
      <c r="V66" s="124"/>
      <c r="W66" s="124"/>
      <c r="X66" s="124"/>
      <c r="Y66" s="124"/>
      <c r="Z66" s="127">
        <v>234</v>
      </c>
      <c r="AA66" s="127"/>
      <c r="AB66" s="124" t="s">
        <v>20</v>
      </c>
      <c r="AC66" s="124"/>
    </row>
    <row r="67" spans="2:29" s="38" customFormat="1" ht="12.75">
      <c r="B67" s="124"/>
      <c r="F67" s="133"/>
      <c r="G67" s="124"/>
      <c r="H67" s="133"/>
      <c r="I67" s="138"/>
      <c r="J67" s="133" t="s">
        <v>82</v>
      </c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23"/>
      <c r="V67" s="124"/>
      <c r="W67" s="124"/>
      <c r="X67" s="124"/>
      <c r="Y67" s="124"/>
      <c r="Z67" s="127">
        <v>140</v>
      </c>
      <c r="AA67" s="127"/>
      <c r="AB67" s="124" t="s">
        <v>20</v>
      </c>
      <c r="AC67" s="124"/>
    </row>
    <row r="68" spans="2:29" s="38" customFormat="1" ht="12.75">
      <c r="B68" s="124"/>
      <c r="F68" s="133"/>
      <c r="G68" s="124"/>
      <c r="H68" s="133"/>
      <c r="I68" s="139"/>
      <c r="J68" s="133" t="s">
        <v>75</v>
      </c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23"/>
      <c r="V68" s="124"/>
      <c r="W68" s="124"/>
      <c r="X68" s="124"/>
      <c r="Y68" s="124"/>
      <c r="Z68" s="127">
        <v>94</v>
      </c>
      <c r="AA68" s="127"/>
      <c r="AB68" s="124" t="s">
        <v>20</v>
      </c>
      <c r="AC68" s="124"/>
    </row>
    <row r="69" spans="1:29" s="23" customFormat="1" ht="11.25">
      <c r="A69" s="32"/>
      <c r="B69" s="40"/>
      <c r="C69" s="41"/>
      <c r="D69" s="42"/>
      <c r="E69" s="40"/>
      <c r="F69" s="40"/>
      <c r="G69" s="42"/>
      <c r="H69" s="42"/>
      <c r="I69" s="41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3"/>
      <c r="AA69" s="43"/>
      <c r="AB69" s="41"/>
      <c r="AC69" s="40"/>
    </row>
    <row r="70" spans="1:29" ht="12.75">
      <c r="A70" s="34"/>
      <c r="B70" s="13"/>
      <c r="C70" s="14"/>
      <c r="D70" s="12"/>
      <c r="E70" s="14"/>
      <c r="F70" s="12"/>
      <c r="G70" s="12"/>
      <c r="H70" s="12"/>
      <c r="I70" s="12"/>
      <c r="J70" s="12"/>
      <c r="K70" s="12"/>
      <c r="L70" s="12"/>
      <c r="M70" s="12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2"/>
      <c r="AA70" s="12"/>
      <c r="AB70" s="12"/>
      <c r="AC70" s="39" t="s">
        <v>49</v>
      </c>
    </row>
    <row r="71" ht="12.75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spans="26:27" s="200" customFormat="1" ht="12.75">
      <c r="Z221" s="202"/>
      <c r="AA221" s="202"/>
    </row>
    <row r="222" spans="26:27" s="200" customFormat="1" ht="12.75">
      <c r="Z222" s="202"/>
      <c r="AA222" s="202"/>
    </row>
    <row r="223" spans="26:27" s="200" customFormat="1" ht="12.75">
      <c r="Z223" s="202"/>
      <c r="AA223" s="202"/>
    </row>
    <row r="224" spans="26:27" s="200" customFormat="1" ht="12.75">
      <c r="Z224" s="202"/>
      <c r="AA224" s="202"/>
    </row>
    <row r="225" spans="26:27" s="200" customFormat="1" ht="12.75">
      <c r="Z225" s="202"/>
      <c r="AA225" s="202"/>
    </row>
    <row r="226" spans="26:27" s="200" customFormat="1" ht="12.75">
      <c r="Z226" s="202"/>
      <c r="AA226" s="202"/>
    </row>
    <row r="227" spans="26:27" s="200" customFormat="1" ht="12.75">
      <c r="Z227" s="202"/>
      <c r="AA227" s="202"/>
    </row>
    <row r="228" spans="26:27" s="200" customFormat="1" ht="12.75">
      <c r="Z228" s="202"/>
      <c r="AA228" s="202"/>
    </row>
    <row r="229" spans="26:27" s="200" customFormat="1" ht="12.75">
      <c r="Z229" s="202"/>
      <c r="AA229" s="202"/>
    </row>
    <row r="230" spans="26:27" s="200" customFormat="1" ht="12.75">
      <c r="Z230" s="202"/>
      <c r="AA230" s="202"/>
    </row>
    <row r="231" spans="26:27" s="200" customFormat="1" ht="12.75">
      <c r="Z231" s="202"/>
      <c r="AA231" s="202"/>
    </row>
    <row r="232" spans="26:27" s="200" customFormat="1" ht="12.75">
      <c r="Z232" s="202"/>
      <c r="AA232" s="202"/>
    </row>
    <row r="233" spans="26:27" s="200" customFormat="1" ht="12.75">
      <c r="Z233" s="202"/>
      <c r="AA233" s="202"/>
    </row>
    <row r="234" spans="26:27" s="200" customFormat="1" ht="12.75">
      <c r="Z234" s="202"/>
      <c r="AA234" s="202"/>
    </row>
    <row r="235" spans="26:27" s="200" customFormat="1" ht="12.75">
      <c r="Z235" s="202"/>
      <c r="AA235" s="202"/>
    </row>
    <row r="236" spans="26:27" s="200" customFormat="1" ht="12.75">
      <c r="Z236" s="202"/>
      <c r="AA236" s="202"/>
    </row>
    <row r="237" spans="26:27" s="200" customFormat="1" ht="12.75">
      <c r="Z237" s="202"/>
      <c r="AA237" s="202"/>
    </row>
    <row r="238" spans="26:27" s="200" customFormat="1" ht="12.75">
      <c r="Z238" s="202"/>
      <c r="AA238" s="202"/>
    </row>
    <row r="239" spans="26:27" s="200" customFormat="1" ht="12.75">
      <c r="Z239" s="202"/>
      <c r="AA239" s="202"/>
    </row>
  </sheetData>
  <sheetProtection/>
  <mergeCells count="7">
    <mergeCell ref="B47:AC47"/>
    <mergeCell ref="B7:Y7"/>
    <mergeCell ref="B8:Y8"/>
    <mergeCell ref="B9:Y10"/>
    <mergeCell ref="B12:Y12"/>
    <mergeCell ref="B14:AC14"/>
    <mergeCell ref="B24:AC24"/>
  </mergeCells>
  <hyperlinks>
    <hyperlink ref="AC70" location="Indice!A1" display="Volver ..."/>
    <hyperlink ref="B12:Y12" r:id="rId1" display="Normativa Asociada D.E. N°1.675 de 2008"/>
  </hyperlinks>
  <printOptions horizontalCentered="1"/>
  <pageMargins left="0.17" right="0.17" top="0.17" bottom="0.21" header="0" footer="0"/>
  <pageSetup horizontalDpi="600" verticalDpi="600" orientation="portrait" scale="70" r:id="rId3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D96"/>
  <sheetViews>
    <sheetView showGridLines="0" zoomScale="80" zoomScaleNormal="80" zoomScalePageLayoutView="0" workbookViewId="0" topLeftCell="A36">
      <selection activeCell="AD1" sqref="A1:AD69"/>
    </sheetView>
  </sheetViews>
  <sheetFormatPr defaultColWidth="0" defaultRowHeight="12.75" zeroHeight="1"/>
  <cols>
    <col min="1" max="25" width="2.7109375" style="21" customWidth="1"/>
    <col min="26" max="26" width="14.7109375" style="165" customWidth="1"/>
    <col min="27" max="27" width="1.7109375" style="22" customWidth="1"/>
    <col min="28" max="28" width="13.57421875" style="21" bestFit="1" customWidth="1"/>
    <col min="29" max="29" width="30.7109375" style="21" customWidth="1"/>
    <col min="30" max="30" width="2.7109375" style="21" customWidth="1"/>
    <col min="31" max="16384" width="0" style="21" hidden="1" customWidth="1"/>
  </cols>
  <sheetData>
    <row r="1" spans="1:30" s="1" customFormat="1" ht="12.75">
      <c r="A1" s="143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160"/>
      <c r="AA1" s="60"/>
      <c r="AB1" s="58"/>
      <c r="AC1" s="58"/>
      <c r="AD1" s="58"/>
    </row>
    <row r="2" spans="1:30" s="1" customFormat="1" ht="12.7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160"/>
      <c r="AA2" s="60"/>
      <c r="AB2" s="58"/>
      <c r="AC2" s="58"/>
      <c r="AD2" s="58"/>
    </row>
    <row r="3" spans="1:30" s="1" customFormat="1" ht="12.7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160"/>
      <c r="AA3" s="60"/>
      <c r="AB3" s="58"/>
      <c r="AC3" s="58"/>
      <c r="AD3" s="58"/>
    </row>
    <row r="4" spans="1:30" s="1" customFormat="1" ht="12.7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160"/>
      <c r="AA4" s="60"/>
      <c r="AB4" s="58"/>
      <c r="AC4" s="58"/>
      <c r="AD4" s="58"/>
    </row>
    <row r="5" spans="1:30" s="1" customFormat="1" ht="12.7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160"/>
      <c r="AA5" s="60"/>
      <c r="AB5" s="58"/>
      <c r="AC5" s="58"/>
      <c r="AD5" s="58"/>
    </row>
    <row r="6" spans="1:30" s="1" customFormat="1" ht="12.7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160"/>
      <c r="AA6" s="60"/>
      <c r="AB6" s="58"/>
      <c r="AC6" s="58"/>
      <c r="AD6" s="58"/>
    </row>
    <row r="7" spans="1:30" s="1" customFormat="1" ht="15">
      <c r="A7" s="58"/>
      <c r="B7" s="348" t="s">
        <v>160</v>
      </c>
      <c r="C7" s="348"/>
      <c r="D7" s="348"/>
      <c r="E7" s="348"/>
      <c r="F7" s="348"/>
      <c r="G7" s="348"/>
      <c r="H7" s="348"/>
      <c r="I7" s="348"/>
      <c r="J7" s="348"/>
      <c r="K7" s="348"/>
      <c r="L7" s="348"/>
      <c r="M7" s="348"/>
      <c r="N7" s="348"/>
      <c r="O7" s="348"/>
      <c r="P7" s="348"/>
      <c r="Q7" s="348"/>
      <c r="R7" s="348"/>
      <c r="S7" s="348"/>
      <c r="T7" s="348"/>
      <c r="U7" s="348"/>
      <c r="V7" s="348"/>
      <c r="W7" s="348"/>
      <c r="X7" s="348"/>
      <c r="Y7" s="348"/>
      <c r="Z7" s="160"/>
      <c r="AA7" s="60"/>
      <c r="AB7" s="58"/>
      <c r="AC7" s="58"/>
      <c r="AD7" s="58"/>
    </row>
    <row r="8" spans="2:27" s="1" customFormat="1" ht="18">
      <c r="B8" s="356" t="s">
        <v>47</v>
      </c>
      <c r="C8" s="356"/>
      <c r="D8" s="356"/>
      <c r="E8" s="356"/>
      <c r="F8" s="356"/>
      <c r="G8" s="356"/>
      <c r="H8" s="356"/>
      <c r="I8" s="356"/>
      <c r="J8" s="356"/>
      <c r="K8" s="356"/>
      <c r="L8" s="356"/>
      <c r="M8" s="356"/>
      <c r="N8" s="356"/>
      <c r="O8" s="356"/>
      <c r="P8" s="356"/>
      <c r="Q8" s="356"/>
      <c r="R8" s="356"/>
      <c r="S8" s="356"/>
      <c r="T8" s="356"/>
      <c r="U8" s="356"/>
      <c r="V8" s="356"/>
      <c r="W8" s="356"/>
      <c r="X8" s="356"/>
      <c r="Y8" s="356"/>
      <c r="Z8" s="161"/>
      <c r="AA8" s="62"/>
    </row>
    <row r="9" spans="2:27" s="1" customFormat="1" ht="12.75" customHeight="1">
      <c r="B9" s="350" t="s">
        <v>120</v>
      </c>
      <c r="C9" s="350"/>
      <c r="D9" s="350"/>
      <c r="E9" s="350"/>
      <c r="F9" s="350"/>
      <c r="G9" s="350"/>
      <c r="H9" s="350"/>
      <c r="I9" s="350"/>
      <c r="J9" s="350"/>
      <c r="K9" s="350"/>
      <c r="L9" s="350"/>
      <c r="M9" s="350"/>
      <c r="N9" s="350"/>
      <c r="O9" s="350"/>
      <c r="P9" s="350"/>
      <c r="Q9" s="350"/>
      <c r="R9" s="350"/>
      <c r="S9" s="350"/>
      <c r="T9" s="350"/>
      <c r="U9" s="350"/>
      <c r="V9" s="350"/>
      <c r="W9" s="350"/>
      <c r="X9" s="350"/>
      <c r="Y9" s="350"/>
      <c r="Z9" s="161"/>
      <c r="AA9" s="62"/>
    </row>
    <row r="10" spans="2:27" s="1" customFormat="1" ht="12.75" customHeight="1">
      <c r="B10" s="350"/>
      <c r="C10" s="350"/>
      <c r="D10" s="350"/>
      <c r="E10" s="350"/>
      <c r="F10" s="350"/>
      <c r="G10" s="350"/>
      <c r="H10" s="350"/>
      <c r="I10" s="350"/>
      <c r="J10" s="350"/>
      <c r="K10" s="350"/>
      <c r="L10" s="350"/>
      <c r="M10" s="350"/>
      <c r="N10" s="350"/>
      <c r="O10" s="350"/>
      <c r="P10" s="350"/>
      <c r="Q10" s="350"/>
      <c r="R10" s="350"/>
      <c r="S10" s="350"/>
      <c r="T10" s="350"/>
      <c r="U10" s="350"/>
      <c r="V10" s="350"/>
      <c r="W10" s="350"/>
      <c r="X10" s="350"/>
      <c r="Y10" s="350"/>
      <c r="Z10" s="161"/>
      <c r="AA10" s="62"/>
    </row>
    <row r="11" spans="2:27" s="1" customFormat="1" ht="12.75" customHeight="1">
      <c r="B11" s="63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Z11" s="161"/>
      <c r="AA11" s="62"/>
    </row>
    <row r="12" spans="2:27" s="1" customFormat="1" ht="12.75">
      <c r="B12" s="367" t="s">
        <v>159</v>
      </c>
      <c r="C12" s="367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367"/>
      <c r="O12" s="367"/>
      <c r="P12" s="367"/>
      <c r="Q12" s="367"/>
      <c r="R12" s="367"/>
      <c r="S12" s="367"/>
      <c r="T12" s="367"/>
      <c r="U12" s="367"/>
      <c r="V12" s="367"/>
      <c r="W12" s="367"/>
      <c r="X12" s="367"/>
      <c r="Y12" s="367"/>
      <c r="Z12" s="161"/>
      <c r="AA12" s="62"/>
    </row>
    <row r="13" spans="26:27" s="38" customFormat="1" ht="12.75">
      <c r="Z13" s="162"/>
      <c r="AA13" s="62"/>
    </row>
    <row r="14" spans="2:29" s="38" customFormat="1" ht="12.75">
      <c r="B14" s="365"/>
      <c r="C14" s="366"/>
      <c r="D14" s="366"/>
      <c r="E14" s="366"/>
      <c r="F14" s="366"/>
      <c r="G14" s="366"/>
      <c r="H14" s="366"/>
      <c r="I14" s="366"/>
      <c r="J14" s="366"/>
      <c r="K14" s="366"/>
      <c r="L14" s="366"/>
      <c r="M14" s="366"/>
      <c r="N14" s="366"/>
      <c r="O14" s="366"/>
      <c r="P14" s="366"/>
      <c r="Q14" s="366"/>
      <c r="R14" s="366"/>
      <c r="S14" s="366"/>
      <c r="T14" s="366"/>
      <c r="U14" s="366"/>
      <c r="V14" s="366"/>
      <c r="W14" s="366"/>
      <c r="X14" s="366"/>
      <c r="Y14" s="366"/>
      <c r="Z14" s="366"/>
      <c r="AA14" s="366"/>
      <c r="AB14" s="366"/>
      <c r="AC14" s="366"/>
    </row>
    <row r="15" spans="2:29" s="38" customFormat="1" ht="12.75"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63"/>
      <c r="AA15" s="116"/>
      <c r="AB15" s="113"/>
      <c r="AC15" s="113"/>
    </row>
    <row r="16" spans="2:29" s="38" customFormat="1" ht="18">
      <c r="B16" s="133"/>
      <c r="C16" s="128" t="s">
        <v>22</v>
      </c>
      <c r="D16" s="129"/>
      <c r="E16" s="129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1">
        <f>+Z18+Z20</f>
        <v>55000</v>
      </c>
      <c r="AA16" s="131"/>
      <c r="AB16" s="132" t="s">
        <v>21</v>
      </c>
      <c r="AC16" s="124"/>
    </row>
    <row r="17" spans="2:29" s="23" customFormat="1" ht="12.75">
      <c r="B17" s="124"/>
      <c r="C17" s="133"/>
      <c r="D17" s="123"/>
      <c r="E17" s="133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59"/>
      <c r="AA17" s="157"/>
      <c r="AB17" s="124"/>
      <c r="AC17" s="124"/>
    </row>
    <row r="18" spans="2:29" s="38" customFormat="1" ht="12.75">
      <c r="B18" s="125"/>
      <c r="C18" s="134"/>
      <c r="D18" s="135"/>
      <c r="E18" s="134" t="s">
        <v>11</v>
      </c>
      <c r="F18" s="134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36">
        <v>1650</v>
      </c>
      <c r="AA18" s="156"/>
      <c r="AB18" s="125" t="s">
        <v>21</v>
      </c>
      <c r="AC18" s="125"/>
    </row>
    <row r="19" spans="2:29" s="23" customFormat="1" ht="12.75">
      <c r="B19" s="125"/>
      <c r="C19" s="134"/>
      <c r="D19" s="137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36"/>
      <c r="AA19" s="156"/>
      <c r="AB19" s="125"/>
      <c r="AC19" s="125"/>
    </row>
    <row r="20" spans="2:29" s="38" customFormat="1" ht="12.75">
      <c r="B20" s="125"/>
      <c r="C20" s="134"/>
      <c r="D20" s="135"/>
      <c r="E20" s="134" t="s">
        <v>96</v>
      </c>
      <c r="F20" s="134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36">
        <f>+Z24+Z34</f>
        <v>53350</v>
      </c>
      <c r="AA20" s="156"/>
      <c r="AB20" s="125" t="s">
        <v>21</v>
      </c>
      <c r="AC20" s="125"/>
    </row>
    <row r="21" spans="2:29" s="23" customFormat="1" ht="12.75"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59"/>
      <c r="AA21" s="127"/>
      <c r="AB21" s="124"/>
      <c r="AC21" s="124"/>
    </row>
    <row r="22" spans="2:29" s="23" customFormat="1" ht="18" customHeight="1">
      <c r="B22" s="372" t="s">
        <v>106</v>
      </c>
      <c r="C22" s="373"/>
      <c r="D22" s="373"/>
      <c r="E22" s="373"/>
      <c r="F22" s="373"/>
      <c r="G22" s="373"/>
      <c r="H22" s="373"/>
      <c r="I22" s="373"/>
      <c r="J22" s="373"/>
      <c r="K22" s="373"/>
      <c r="L22" s="373"/>
      <c r="M22" s="373"/>
      <c r="N22" s="373"/>
      <c r="O22" s="373"/>
      <c r="P22" s="373"/>
      <c r="Q22" s="373"/>
      <c r="R22" s="373"/>
      <c r="S22" s="373"/>
      <c r="T22" s="373"/>
      <c r="U22" s="373"/>
      <c r="V22" s="373"/>
      <c r="W22" s="373"/>
      <c r="X22" s="373"/>
      <c r="Y22" s="373"/>
      <c r="Z22" s="373"/>
      <c r="AA22" s="373"/>
      <c r="AB22" s="373"/>
      <c r="AC22" s="373"/>
    </row>
    <row r="23" spans="2:29" s="23" customFormat="1" ht="12.75"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59"/>
      <c r="AA23" s="127"/>
      <c r="AB23" s="124"/>
      <c r="AC23" s="124"/>
    </row>
    <row r="24" spans="2:29" s="30" customFormat="1" ht="15.75">
      <c r="B24" s="133"/>
      <c r="C24" s="152" t="s">
        <v>171</v>
      </c>
      <c r="D24" s="151"/>
      <c r="E24" s="151"/>
      <c r="F24" s="151"/>
      <c r="G24" s="151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66">
        <f>+Z26+Z28</f>
        <v>34677.5</v>
      </c>
      <c r="AA24" s="166"/>
      <c r="AB24" s="155" t="s">
        <v>21</v>
      </c>
      <c r="AC24" s="124"/>
    </row>
    <row r="25" spans="2:29" s="23" customFormat="1" ht="12.75">
      <c r="B25" s="124"/>
      <c r="C25" s="133"/>
      <c r="D25" s="123"/>
      <c r="E25" s="133"/>
      <c r="F25" s="133"/>
      <c r="G25" s="133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7"/>
      <c r="AA25" s="127"/>
      <c r="AB25" s="124"/>
      <c r="AC25" s="124"/>
    </row>
    <row r="26" spans="2:29" s="38" customFormat="1" ht="12.75">
      <c r="B26" s="124"/>
      <c r="C26" s="133"/>
      <c r="D26" s="138"/>
      <c r="E26" s="134" t="s">
        <v>19</v>
      </c>
      <c r="F26" s="133"/>
      <c r="G26" s="133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56">
        <v>250.5</v>
      </c>
      <c r="AA26" s="156"/>
      <c r="AB26" s="125" t="s">
        <v>21</v>
      </c>
      <c r="AC26" s="124"/>
    </row>
    <row r="27" spans="2:29" s="23" customFormat="1" ht="12.75">
      <c r="B27" s="124"/>
      <c r="C27" s="133"/>
      <c r="D27" s="123"/>
      <c r="E27" s="133"/>
      <c r="F27" s="133"/>
      <c r="G27" s="133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7"/>
      <c r="AA27" s="127"/>
      <c r="AB27" s="124"/>
      <c r="AC27" s="124"/>
    </row>
    <row r="28" spans="2:29" s="31" customFormat="1" ht="12.75">
      <c r="B28" s="125"/>
      <c r="C28" s="134"/>
      <c r="D28" s="138"/>
      <c r="E28" s="134" t="s">
        <v>23</v>
      </c>
      <c r="F28" s="134"/>
      <c r="G28" s="134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36">
        <f>+Z29+Z30</f>
        <v>34427</v>
      </c>
      <c r="AA28" s="136"/>
      <c r="AB28" s="125" t="s">
        <v>21</v>
      </c>
      <c r="AC28" s="125"/>
    </row>
    <row r="29" spans="2:29" s="23" customFormat="1" ht="12.75">
      <c r="B29" s="124"/>
      <c r="C29" s="133"/>
      <c r="D29" s="133"/>
      <c r="E29" s="133"/>
      <c r="F29" s="138"/>
      <c r="G29" s="133" t="s">
        <v>83</v>
      </c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98">
        <v>25820.25</v>
      </c>
      <c r="AA29" s="127"/>
      <c r="AB29" s="124" t="s">
        <v>20</v>
      </c>
      <c r="AC29" s="127"/>
    </row>
    <row r="30" spans="2:29" s="23" customFormat="1" ht="12.75">
      <c r="B30" s="124"/>
      <c r="C30" s="133"/>
      <c r="D30" s="133"/>
      <c r="E30" s="133"/>
      <c r="F30" s="138"/>
      <c r="G30" s="133" t="s">
        <v>84</v>
      </c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98">
        <v>8606.75</v>
      </c>
      <c r="AA30" s="127"/>
      <c r="AB30" s="124" t="s">
        <v>20</v>
      </c>
      <c r="AC30" s="127"/>
    </row>
    <row r="31" spans="2:29" s="23" customFormat="1" ht="12.75">
      <c r="B31" s="124"/>
      <c r="C31" s="133"/>
      <c r="D31" s="133"/>
      <c r="E31" s="133"/>
      <c r="F31" s="133"/>
      <c r="G31" s="133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59"/>
      <c r="AA31" s="127"/>
      <c r="AB31" s="124"/>
      <c r="AC31" s="124"/>
    </row>
    <row r="32" spans="2:29" s="23" customFormat="1" ht="12.75">
      <c r="B32" s="372" t="s">
        <v>113</v>
      </c>
      <c r="C32" s="373"/>
      <c r="D32" s="373"/>
      <c r="E32" s="373"/>
      <c r="F32" s="373"/>
      <c r="G32" s="373"/>
      <c r="H32" s="373"/>
      <c r="I32" s="373"/>
      <c r="J32" s="373"/>
      <c r="K32" s="373"/>
      <c r="L32" s="373"/>
      <c r="M32" s="373"/>
      <c r="N32" s="373"/>
      <c r="O32" s="373"/>
      <c r="P32" s="373"/>
      <c r="Q32" s="373"/>
      <c r="R32" s="373"/>
      <c r="S32" s="373"/>
      <c r="T32" s="373"/>
      <c r="U32" s="373"/>
      <c r="V32" s="373"/>
      <c r="W32" s="373"/>
      <c r="X32" s="373"/>
      <c r="Y32" s="373"/>
      <c r="Z32" s="373"/>
      <c r="AA32" s="373"/>
      <c r="AB32" s="373"/>
      <c r="AC32" s="373"/>
    </row>
    <row r="33" spans="2:29" s="23" customFormat="1" ht="12.75">
      <c r="B33" s="124"/>
      <c r="C33" s="133"/>
      <c r="D33" s="133"/>
      <c r="E33" s="133"/>
      <c r="F33" s="133"/>
      <c r="G33" s="133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59"/>
      <c r="AA33" s="127"/>
      <c r="AB33" s="124"/>
      <c r="AC33" s="124"/>
    </row>
    <row r="34" spans="2:29" s="30" customFormat="1" ht="15.75">
      <c r="B34" s="133"/>
      <c r="C34" s="152" t="s">
        <v>172</v>
      </c>
      <c r="D34" s="151"/>
      <c r="E34" s="151"/>
      <c r="F34" s="151"/>
      <c r="G34" s="151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66">
        <f>+Z36+Z38</f>
        <v>18672.5</v>
      </c>
      <c r="AA34" s="166"/>
      <c r="AB34" s="155" t="s">
        <v>21</v>
      </c>
      <c r="AC34" s="124"/>
    </row>
    <row r="35" spans="2:29" s="23" customFormat="1" ht="12.75">
      <c r="B35" s="124"/>
      <c r="C35" s="133"/>
      <c r="D35" s="123"/>
      <c r="E35" s="133"/>
      <c r="F35" s="133"/>
      <c r="G35" s="133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AC35" s="124"/>
    </row>
    <row r="36" spans="1:29" s="38" customFormat="1" ht="12.75">
      <c r="A36" s="33"/>
      <c r="B36" s="124"/>
      <c r="C36" s="133"/>
      <c r="D36" s="138"/>
      <c r="E36" s="134" t="s">
        <v>19</v>
      </c>
      <c r="F36" s="133"/>
      <c r="G36" s="133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56">
        <v>55.5</v>
      </c>
      <c r="AA36" s="156"/>
      <c r="AB36" s="125" t="s">
        <v>21</v>
      </c>
      <c r="AC36" s="124"/>
    </row>
    <row r="37" spans="1:29" s="23" customFormat="1" ht="12.75">
      <c r="A37" s="32"/>
      <c r="B37" s="124"/>
      <c r="C37" s="133"/>
      <c r="D37" s="123"/>
      <c r="E37" s="133"/>
      <c r="F37" s="133"/>
      <c r="G37" s="133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59"/>
      <c r="AA37" s="127"/>
      <c r="AB37" s="124"/>
      <c r="AC37" s="124"/>
    </row>
    <row r="38" spans="1:29" s="31" customFormat="1" ht="12.75">
      <c r="A38" s="33"/>
      <c r="B38" s="125"/>
      <c r="C38" s="134"/>
      <c r="D38" s="138"/>
      <c r="E38" s="134" t="s">
        <v>23</v>
      </c>
      <c r="F38" s="134"/>
      <c r="G38" s="134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36">
        <f>+Z39+Z40+Z44+Z48+Z52+Z56+Z60+Z64</f>
        <v>18617</v>
      </c>
      <c r="AA38" s="158"/>
      <c r="AB38" s="125" t="s">
        <v>21</v>
      </c>
      <c r="AC38" s="125"/>
    </row>
    <row r="39" spans="1:29" s="29" customFormat="1" ht="12.75">
      <c r="A39" s="32"/>
      <c r="B39" s="125"/>
      <c r="C39" s="134"/>
      <c r="D39" s="133"/>
      <c r="E39" s="133"/>
      <c r="F39" s="12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25"/>
    </row>
    <row r="40" spans="1:29" s="23" customFormat="1" ht="12.75">
      <c r="A40" s="32"/>
      <c r="B40" s="124"/>
      <c r="C40" s="133"/>
      <c r="D40" s="133"/>
      <c r="E40" s="133"/>
      <c r="F40" s="138"/>
      <c r="G40" s="134" t="s">
        <v>1</v>
      </c>
      <c r="H40" s="133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99">
        <f>SUM(Z41:Z42)</f>
        <v>798.856</v>
      </c>
      <c r="AA40" s="158"/>
      <c r="AB40" s="125" t="s">
        <v>21</v>
      </c>
      <c r="AC40" s="124"/>
    </row>
    <row r="41" spans="1:29" s="23" customFormat="1" ht="12.75">
      <c r="A41" s="32"/>
      <c r="B41" s="124"/>
      <c r="C41" s="133"/>
      <c r="D41" s="133"/>
      <c r="E41" s="133"/>
      <c r="F41" s="123"/>
      <c r="G41" s="133"/>
      <c r="H41" s="138"/>
      <c r="I41" s="133" t="s">
        <v>173</v>
      </c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98">
        <v>399.428</v>
      </c>
      <c r="AA41" s="159"/>
      <c r="AB41" s="124" t="s">
        <v>20</v>
      </c>
      <c r="AC41" s="124"/>
    </row>
    <row r="42" spans="1:29" s="23" customFormat="1" ht="12.75">
      <c r="A42" s="32"/>
      <c r="B42" s="124"/>
      <c r="C42" s="133"/>
      <c r="D42" s="133"/>
      <c r="E42" s="133"/>
      <c r="F42" s="123"/>
      <c r="G42" s="133"/>
      <c r="H42" s="139"/>
      <c r="I42" s="133" t="s">
        <v>86</v>
      </c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98">
        <v>399.428</v>
      </c>
      <c r="AA42" s="159"/>
      <c r="AB42" s="124" t="s">
        <v>20</v>
      </c>
      <c r="AC42" s="124"/>
    </row>
    <row r="43" spans="1:29" s="23" customFormat="1" ht="12.75">
      <c r="A43" s="32"/>
      <c r="B43" s="124"/>
      <c r="C43" s="133"/>
      <c r="D43" s="133"/>
      <c r="E43" s="133"/>
      <c r="F43" s="123"/>
      <c r="G43" s="133"/>
      <c r="H43" s="133"/>
      <c r="I43" s="133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59"/>
      <c r="AA43" s="159"/>
      <c r="AB43" s="124"/>
      <c r="AC43" s="124"/>
    </row>
    <row r="44" spans="1:29" s="23" customFormat="1" ht="12.75">
      <c r="A44" s="32"/>
      <c r="B44" s="124"/>
      <c r="C44" s="133"/>
      <c r="D44" s="133"/>
      <c r="E44" s="133"/>
      <c r="F44" s="138"/>
      <c r="G44" s="134" t="s">
        <v>15</v>
      </c>
      <c r="H44" s="133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99">
        <f>SUM(Z45:Z46)</f>
        <v>8039.93</v>
      </c>
      <c r="AA44" s="158"/>
      <c r="AB44" s="125" t="s">
        <v>21</v>
      </c>
      <c r="AC44" s="124"/>
    </row>
    <row r="45" spans="1:29" s="23" customFormat="1" ht="12.75">
      <c r="A45" s="32"/>
      <c r="B45" s="124"/>
      <c r="C45" s="133"/>
      <c r="D45" s="133"/>
      <c r="E45" s="133"/>
      <c r="F45" s="123"/>
      <c r="G45" s="133"/>
      <c r="H45" s="138"/>
      <c r="I45" s="133" t="s">
        <v>173</v>
      </c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98">
        <v>4019.965</v>
      </c>
      <c r="AA45" s="159"/>
      <c r="AB45" s="124" t="s">
        <v>20</v>
      </c>
      <c r="AC45" s="124"/>
    </row>
    <row r="46" spans="1:29" s="23" customFormat="1" ht="12.75">
      <c r="A46" s="32"/>
      <c r="B46" s="124"/>
      <c r="C46" s="133"/>
      <c r="D46" s="133"/>
      <c r="E46" s="133"/>
      <c r="F46" s="123"/>
      <c r="G46" s="133"/>
      <c r="H46" s="138"/>
      <c r="I46" s="133" t="s">
        <v>86</v>
      </c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98">
        <v>4019.965</v>
      </c>
      <c r="AA46" s="159"/>
      <c r="AB46" s="124" t="s">
        <v>20</v>
      </c>
      <c r="AC46" s="124"/>
    </row>
    <row r="47" spans="1:29" s="23" customFormat="1" ht="12.75">
      <c r="A47" s="32"/>
      <c r="B47" s="124"/>
      <c r="C47" s="133"/>
      <c r="D47" s="133"/>
      <c r="E47" s="133"/>
      <c r="F47" s="123"/>
      <c r="G47" s="133"/>
      <c r="H47" s="133"/>
      <c r="I47" s="133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98"/>
      <c r="AA47" s="159"/>
      <c r="AB47" s="124"/>
      <c r="AC47" s="124"/>
    </row>
    <row r="48" spans="1:29" s="23" customFormat="1" ht="12.75">
      <c r="A48" s="32"/>
      <c r="B48" s="124"/>
      <c r="C48" s="133"/>
      <c r="D48" s="133"/>
      <c r="E48" s="133"/>
      <c r="F48" s="138"/>
      <c r="G48" s="134" t="s">
        <v>14</v>
      </c>
      <c r="H48" s="133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99">
        <f>SUM(Z49:Z50)</f>
        <v>405.842</v>
      </c>
      <c r="AA48" s="158"/>
      <c r="AB48" s="125" t="s">
        <v>21</v>
      </c>
      <c r="AC48" s="124"/>
    </row>
    <row r="49" spans="1:29" s="23" customFormat="1" ht="12.75">
      <c r="A49" s="32"/>
      <c r="B49" s="124"/>
      <c r="C49" s="133"/>
      <c r="D49" s="133"/>
      <c r="E49" s="133"/>
      <c r="F49" s="123"/>
      <c r="G49" s="133"/>
      <c r="H49" s="138"/>
      <c r="I49" s="133" t="s">
        <v>173</v>
      </c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98">
        <v>202.921</v>
      </c>
      <c r="AA49" s="159"/>
      <c r="AB49" s="124" t="s">
        <v>20</v>
      </c>
      <c r="AC49" s="124"/>
    </row>
    <row r="50" spans="1:29" s="23" customFormat="1" ht="12.75">
      <c r="A50" s="32"/>
      <c r="B50" s="124"/>
      <c r="C50" s="133"/>
      <c r="D50" s="133"/>
      <c r="E50" s="133"/>
      <c r="F50" s="123"/>
      <c r="G50" s="133"/>
      <c r="H50" s="138"/>
      <c r="I50" s="133" t="s">
        <v>86</v>
      </c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98">
        <v>202.921</v>
      </c>
      <c r="AA50" s="159"/>
      <c r="AB50" s="124" t="s">
        <v>20</v>
      </c>
      <c r="AC50" s="124"/>
    </row>
    <row r="51" spans="1:29" s="23" customFormat="1" ht="12.75">
      <c r="A51" s="32"/>
      <c r="B51" s="124"/>
      <c r="C51" s="133"/>
      <c r="D51" s="133"/>
      <c r="E51" s="133"/>
      <c r="F51" s="123"/>
      <c r="G51" s="133"/>
      <c r="H51" s="133"/>
      <c r="I51" s="133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98"/>
      <c r="AA51" s="159"/>
      <c r="AB51" s="124"/>
      <c r="AC51" s="124"/>
    </row>
    <row r="52" spans="1:29" s="23" customFormat="1" ht="12.75">
      <c r="A52" s="32"/>
      <c r="B52" s="124"/>
      <c r="C52" s="133"/>
      <c r="D52" s="133"/>
      <c r="E52" s="133"/>
      <c r="F52" s="138"/>
      <c r="G52" s="134" t="s">
        <v>12</v>
      </c>
      <c r="H52" s="133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99">
        <f>SUM(Z53:Z54)</f>
        <v>3583.952</v>
      </c>
      <c r="AA52" s="158"/>
      <c r="AB52" s="125" t="s">
        <v>21</v>
      </c>
      <c r="AC52" s="124"/>
    </row>
    <row r="53" spans="1:29" s="23" customFormat="1" ht="12.75">
      <c r="A53" s="32"/>
      <c r="B53" s="124"/>
      <c r="C53" s="133"/>
      <c r="D53" s="133"/>
      <c r="E53" s="133"/>
      <c r="F53" s="123"/>
      <c r="G53" s="133"/>
      <c r="H53" s="138"/>
      <c r="I53" s="133" t="s">
        <v>173</v>
      </c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98">
        <v>1791.976</v>
      </c>
      <c r="AA53" s="159"/>
      <c r="AB53" s="124" t="s">
        <v>20</v>
      </c>
      <c r="AC53" s="124"/>
    </row>
    <row r="54" spans="1:29" s="23" customFormat="1" ht="12.75">
      <c r="A54" s="32"/>
      <c r="B54" s="124"/>
      <c r="C54" s="133"/>
      <c r="D54" s="133"/>
      <c r="E54" s="133"/>
      <c r="F54" s="123"/>
      <c r="G54" s="133"/>
      <c r="H54" s="138"/>
      <c r="I54" s="133" t="s">
        <v>86</v>
      </c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98">
        <v>1791.976</v>
      </c>
      <c r="AA54" s="159"/>
      <c r="AB54" s="124" t="s">
        <v>20</v>
      </c>
      <c r="AC54" s="124"/>
    </row>
    <row r="55" spans="1:29" s="23" customFormat="1" ht="12.75">
      <c r="A55" s="32"/>
      <c r="B55" s="124"/>
      <c r="C55" s="133"/>
      <c r="D55" s="133"/>
      <c r="E55" s="133"/>
      <c r="F55" s="123"/>
      <c r="G55" s="133"/>
      <c r="H55" s="133"/>
      <c r="I55" s="133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98"/>
      <c r="AA55" s="159"/>
      <c r="AB55" s="124"/>
      <c r="AC55" s="124"/>
    </row>
    <row r="56" spans="1:29" s="23" customFormat="1" ht="12.75">
      <c r="A56" s="32"/>
      <c r="B56" s="124"/>
      <c r="C56" s="133"/>
      <c r="D56" s="133"/>
      <c r="E56" s="133"/>
      <c r="F56" s="138"/>
      <c r="G56" s="134" t="s">
        <v>13</v>
      </c>
      <c r="H56" s="133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99">
        <f>SUM(Z57:Z58)</f>
        <v>5731.058</v>
      </c>
      <c r="AA56" s="158"/>
      <c r="AB56" s="125" t="s">
        <v>21</v>
      </c>
      <c r="AC56" s="124"/>
    </row>
    <row r="57" spans="1:29" s="23" customFormat="1" ht="12.75">
      <c r="A57" s="32"/>
      <c r="B57" s="124"/>
      <c r="C57" s="133"/>
      <c r="D57" s="133"/>
      <c r="E57" s="133"/>
      <c r="F57" s="123"/>
      <c r="G57" s="133"/>
      <c r="H57" s="138"/>
      <c r="I57" s="133" t="s">
        <v>173</v>
      </c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98">
        <v>2865.529</v>
      </c>
      <c r="AA57" s="159"/>
      <c r="AB57" s="124" t="s">
        <v>20</v>
      </c>
      <c r="AC57" s="124"/>
    </row>
    <row r="58" spans="1:29" s="23" customFormat="1" ht="12.75">
      <c r="A58" s="32"/>
      <c r="B58" s="124"/>
      <c r="C58" s="133"/>
      <c r="D58" s="133"/>
      <c r="E58" s="133"/>
      <c r="F58" s="123"/>
      <c r="G58" s="133"/>
      <c r="H58" s="138"/>
      <c r="I58" s="133" t="s">
        <v>86</v>
      </c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98">
        <v>2865.529</v>
      </c>
      <c r="AA58" s="159"/>
      <c r="AB58" s="124" t="s">
        <v>20</v>
      </c>
      <c r="AC58" s="124"/>
    </row>
    <row r="59" spans="1:29" s="23" customFormat="1" ht="12.75">
      <c r="A59" s="32"/>
      <c r="B59" s="124"/>
      <c r="C59" s="133"/>
      <c r="D59" s="133"/>
      <c r="E59" s="133"/>
      <c r="F59" s="123"/>
      <c r="G59" s="133"/>
      <c r="H59" s="133"/>
      <c r="I59" s="133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98"/>
      <c r="AA59" s="159"/>
      <c r="AB59" s="124"/>
      <c r="AC59" s="124"/>
    </row>
    <row r="60" spans="1:29" s="23" customFormat="1" ht="12.75">
      <c r="A60" s="32"/>
      <c r="B60" s="124"/>
      <c r="C60" s="133"/>
      <c r="D60" s="133"/>
      <c r="E60" s="133"/>
      <c r="F60" s="138"/>
      <c r="G60" s="134" t="s">
        <v>51</v>
      </c>
      <c r="H60" s="133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99">
        <f>SUM(Z61:Z62)</f>
        <v>29.798</v>
      </c>
      <c r="AA60" s="158"/>
      <c r="AB60" s="125" t="s">
        <v>21</v>
      </c>
      <c r="AC60" s="124"/>
    </row>
    <row r="61" spans="1:29" s="23" customFormat="1" ht="12.75">
      <c r="A61" s="32"/>
      <c r="B61" s="124"/>
      <c r="C61" s="133"/>
      <c r="D61" s="133"/>
      <c r="E61" s="133"/>
      <c r="F61" s="123"/>
      <c r="G61" s="133"/>
      <c r="H61" s="138"/>
      <c r="I61" s="133" t="s">
        <v>173</v>
      </c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98">
        <v>14.899</v>
      </c>
      <c r="AA61" s="159"/>
      <c r="AB61" s="124" t="s">
        <v>20</v>
      </c>
      <c r="AC61" s="124"/>
    </row>
    <row r="62" spans="1:29" s="23" customFormat="1" ht="12.75">
      <c r="A62" s="32"/>
      <c r="B62" s="124"/>
      <c r="C62" s="133"/>
      <c r="D62" s="133"/>
      <c r="E62" s="133"/>
      <c r="F62" s="123"/>
      <c r="G62" s="133"/>
      <c r="H62" s="138"/>
      <c r="I62" s="133" t="s">
        <v>86</v>
      </c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98">
        <v>14.899</v>
      </c>
      <c r="AA62" s="159"/>
      <c r="AB62" s="124" t="s">
        <v>20</v>
      </c>
      <c r="AC62" s="124"/>
    </row>
    <row r="63" spans="1:29" s="23" customFormat="1" ht="12.75">
      <c r="A63" s="32"/>
      <c r="B63" s="124"/>
      <c r="C63" s="133"/>
      <c r="D63" s="133"/>
      <c r="E63" s="133"/>
      <c r="F63" s="123"/>
      <c r="G63" s="133"/>
      <c r="H63" s="133"/>
      <c r="I63" s="133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98"/>
      <c r="AA63" s="159"/>
      <c r="AB63" s="124"/>
      <c r="AC63" s="124"/>
    </row>
    <row r="64" spans="1:29" s="23" customFormat="1" ht="12.75">
      <c r="A64" s="32"/>
      <c r="B64" s="124"/>
      <c r="C64" s="133"/>
      <c r="D64" s="133"/>
      <c r="E64" s="133"/>
      <c r="F64" s="138"/>
      <c r="G64" s="134" t="s">
        <v>142</v>
      </c>
      <c r="H64" s="133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99">
        <f>SUM(Z65:Z66)</f>
        <v>27.564</v>
      </c>
      <c r="AA64" s="158"/>
      <c r="AB64" s="125" t="s">
        <v>21</v>
      </c>
      <c r="AC64" s="124"/>
    </row>
    <row r="65" spans="1:29" s="23" customFormat="1" ht="12.75">
      <c r="A65" s="32"/>
      <c r="B65" s="124"/>
      <c r="C65" s="133"/>
      <c r="D65" s="133"/>
      <c r="E65" s="133"/>
      <c r="F65" s="124"/>
      <c r="G65" s="133"/>
      <c r="H65" s="138"/>
      <c r="I65" s="133" t="s">
        <v>173</v>
      </c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98">
        <v>13.782</v>
      </c>
      <c r="AA65" s="159"/>
      <c r="AB65" s="124" t="s">
        <v>20</v>
      </c>
      <c r="AC65" s="124"/>
    </row>
    <row r="66" spans="1:29" s="23" customFormat="1" ht="12.75">
      <c r="A66" s="32"/>
      <c r="B66" s="124"/>
      <c r="C66" s="133"/>
      <c r="D66" s="133"/>
      <c r="E66" s="133"/>
      <c r="F66" s="124"/>
      <c r="G66" s="133"/>
      <c r="H66" s="138"/>
      <c r="I66" s="133" t="s">
        <v>86</v>
      </c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98">
        <v>13.782</v>
      </c>
      <c r="AA66" s="159"/>
      <c r="AB66" s="124" t="s">
        <v>20</v>
      </c>
      <c r="AC66" s="124"/>
    </row>
    <row r="67" spans="1:29" s="23" customFormat="1" ht="12.75">
      <c r="A67" s="32"/>
      <c r="B67" s="124"/>
      <c r="C67" s="133"/>
      <c r="D67" s="133"/>
      <c r="E67" s="133"/>
      <c r="F67" s="124"/>
      <c r="G67" s="133"/>
      <c r="H67" s="133"/>
      <c r="I67" s="133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59"/>
      <c r="AA67" s="159"/>
      <c r="AB67" s="124"/>
      <c r="AC67" s="124"/>
    </row>
    <row r="68" spans="1:29" ht="12.75">
      <c r="A68" s="34"/>
      <c r="B68" s="13"/>
      <c r="C68" s="14"/>
      <c r="D68" s="12"/>
      <c r="E68" s="14"/>
      <c r="F68" s="12"/>
      <c r="G68" s="12"/>
      <c r="H68" s="12"/>
      <c r="I68" s="12"/>
      <c r="J68" s="12"/>
      <c r="K68" s="12"/>
      <c r="L68" s="12"/>
      <c r="M68" s="12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64"/>
      <c r="AA68" s="12"/>
      <c r="AB68" s="12"/>
      <c r="AC68" s="39" t="s">
        <v>49</v>
      </c>
    </row>
    <row r="69" spans="1:30" s="200" customFormat="1" ht="12.75">
      <c r="A69" s="203"/>
      <c r="B69" s="203"/>
      <c r="C69" s="203"/>
      <c r="D69" s="203"/>
      <c r="E69" s="203"/>
      <c r="F69" s="203"/>
      <c r="G69" s="203"/>
      <c r="H69" s="203"/>
      <c r="I69" s="203"/>
      <c r="J69" s="203"/>
      <c r="K69" s="203"/>
      <c r="L69" s="203"/>
      <c r="M69" s="203"/>
      <c r="N69" s="203"/>
      <c r="O69" s="203"/>
      <c r="P69" s="203"/>
      <c r="Q69" s="203"/>
      <c r="R69" s="203"/>
      <c r="S69" s="203"/>
      <c r="T69" s="203"/>
      <c r="U69" s="203"/>
      <c r="V69" s="203"/>
      <c r="W69" s="203"/>
      <c r="X69" s="203"/>
      <c r="Y69" s="203"/>
      <c r="Z69" s="204"/>
      <c r="AA69" s="205"/>
      <c r="AB69" s="203"/>
      <c r="AC69" s="203"/>
      <c r="AD69" s="203"/>
    </row>
    <row r="70" spans="26:27" s="200" customFormat="1" ht="12.75" hidden="1">
      <c r="Z70" s="201"/>
      <c r="AA70" s="202"/>
    </row>
    <row r="71" spans="26:27" s="200" customFormat="1" ht="12.75" hidden="1">
      <c r="Z71" s="201"/>
      <c r="AA71" s="202"/>
    </row>
    <row r="72" spans="26:27" s="200" customFormat="1" ht="12.75" hidden="1">
      <c r="Z72" s="201"/>
      <c r="AA72" s="202"/>
    </row>
    <row r="73" spans="26:27" s="200" customFormat="1" ht="12.75" hidden="1">
      <c r="Z73" s="201"/>
      <c r="AA73" s="202"/>
    </row>
    <row r="74" spans="26:27" s="200" customFormat="1" ht="12.75" hidden="1">
      <c r="Z74" s="201"/>
      <c r="AA74" s="202"/>
    </row>
    <row r="75" spans="26:27" s="200" customFormat="1" ht="12.75" hidden="1">
      <c r="Z75" s="201"/>
      <c r="AA75" s="202"/>
    </row>
    <row r="76" spans="26:27" s="200" customFormat="1" ht="12.75" hidden="1">
      <c r="Z76" s="201"/>
      <c r="AA76" s="202"/>
    </row>
    <row r="77" spans="26:27" s="200" customFormat="1" ht="12.75">
      <c r="Z77" s="201"/>
      <c r="AA77" s="202"/>
    </row>
    <row r="78" spans="26:27" s="200" customFormat="1" ht="12.75">
      <c r="Z78" s="201"/>
      <c r="AA78" s="202"/>
    </row>
    <row r="79" spans="26:27" s="200" customFormat="1" ht="12.75">
      <c r="Z79" s="201"/>
      <c r="AA79" s="202"/>
    </row>
    <row r="80" spans="26:27" s="200" customFormat="1" ht="12.75">
      <c r="Z80" s="201"/>
      <c r="AA80" s="202"/>
    </row>
    <row r="81" spans="26:27" s="200" customFormat="1" ht="12.75">
      <c r="Z81" s="201"/>
      <c r="AA81" s="202"/>
    </row>
    <row r="82" spans="26:27" s="200" customFormat="1" ht="12.75">
      <c r="Z82" s="201"/>
      <c r="AA82" s="202"/>
    </row>
    <row r="83" spans="26:27" s="200" customFormat="1" ht="12.75">
      <c r="Z83" s="201"/>
      <c r="AA83" s="202"/>
    </row>
    <row r="84" spans="26:27" s="200" customFormat="1" ht="12.75">
      <c r="Z84" s="201"/>
      <c r="AA84" s="202"/>
    </row>
    <row r="85" spans="26:27" s="200" customFormat="1" ht="12.75">
      <c r="Z85" s="201"/>
      <c r="AA85" s="202"/>
    </row>
    <row r="86" spans="26:27" s="200" customFormat="1" ht="12.75">
      <c r="Z86" s="201"/>
      <c r="AA86" s="202"/>
    </row>
    <row r="87" spans="26:27" s="200" customFormat="1" ht="12.75">
      <c r="Z87" s="201"/>
      <c r="AA87" s="202"/>
    </row>
    <row r="88" spans="26:27" s="200" customFormat="1" ht="12.75">
      <c r="Z88" s="201"/>
      <c r="AA88" s="202"/>
    </row>
    <row r="89" spans="26:27" s="200" customFormat="1" ht="12.75">
      <c r="Z89" s="201"/>
      <c r="AA89" s="202"/>
    </row>
    <row r="90" spans="26:27" s="200" customFormat="1" ht="12.75">
      <c r="Z90" s="201"/>
      <c r="AA90" s="202"/>
    </row>
    <row r="91" spans="26:27" s="200" customFormat="1" ht="12.75">
      <c r="Z91" s="201"/>
      <c r="AA91" s="202"/>
    </row>
    <row r="92" spans="26:27" s="200" customFormat="1" ht="12.75">
      <c r="Z92" s="201"/>
      <c r="AA92" s="202"/>
    </row>
    <row r="93" spans="26:27" s="200" customFormat="1" ht="12.75">
      <c r="Z93" s="201"/>
      <c r="AA93" s="202"/>
    </row>
    <row r="94" spans="26:27" s="200" customFormat="1" ht="12.75">
      <c r="Z94" s="201"/>
      <c r="AA94" s="202"/>
    </row>
    <row r="95" spans="26:27" s="200" customFormat="1" ht="12.75">
      <c r="Z95" s="201"/>
      <c r="AA95" s="202"/>
    </row>
    <row r="96" spans="26:27" s="200" customFormat="1" ht="12.75">
      <c r="Z96" s="201"/>
      <c r="AA96" s="202"/>
    </row>
  </sheetData>
  <sheetProtection/>
  <mergeCells count="7">
    <mergeCell ref="B14:AC14"/>
    <mergeCell ref="B22:AC22"/>
    <mergeCell ref="B32:AC32"/>
    <mergeCell ref="B7:Y7"/>
    <mergeCell ref="B8:Y8"/>
    <mergeCell ref="B9:Y10"/>
    <mergeCell ref="B12:Y12"/>
  </mergeCells>
  <hyperlinks>
    <hyperlink ref="AC68" location="Indice!A1" display="Volver ..."/>
    <hyperlink ref="B12:Y12" r:id="rId1" display="Normativa Asociada D.E. N°1.675 de 2008"/>
  </hyperlinks>
  <printOptions horizontalCentered="1"/>
  <pageMargins left="0.15748031496062992" right="0.15748031496062992" top="0.15748031496062992" bottom="0.15748031496062992" header="0" footer="0"/>
  <pageSetup horizontalDpi="600" verticalDpi="600" orientation="portrait" scale="70" r:id="rId3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57"/>
  <sheetViews>
    <sheetView showGridLines="0" zoomScale="80" zoomScaleNormal="80" zoomScalePageLayoutView="0" workbookViewId="0" topLeftCell="A1">
      <selection activeCell="AD40" sqref="A1:AD40"/>
    </sheetView>
  </sheetViews>
  <sheetFormatPr defaultColWidth="0" defaultRowHeight="12.75" zeroHeight="1"/>
  <cols>
    <col min="1" max="8" width="2.7109375" style="0" customWidth="1"/>
    <col min="9" max="9" width="4.57421875" style="0" customWidth="1"/>
    <col min="10" max="25" width="2.7109375" style="0" customWidth="1"/>
    <col min="26" max="26" width="14.7109375" style="5" customWidth="1"/>
    <col min="27" max="27" width="1.7109375" style="5" customWidth="1"/>
    <col min="28" max="28" width="27.00390625" style="0" customWidth="1"/>
    <col min="29" max="29" width="19.00390625" style="0" customWidth="1"/>
    <col min="30" max="30" width="2.28125" style="0" customWidth="1"/>
  </cols>
  <sheetData>
    <row r="1" spans="1:30" s="1" customFormat="1" ht="12.75">
      <c r="A1" s="143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160"/>
      <c r="AA1" s="60"/>
      <c r="AB1" s="58"/>
      <c r="AC1" s="58"/>
      <c r="AD1" s="58"/>
    </row>
    <row r="2" spans="1:30" s="1" customFormat="1" ht="12.7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160"/>
      <c r="AA2" s="60"/>
      <c r="AB2" s="58"/>
      <c r="AC2" s="58"/>
      <c r="AD2" s="58"/>
    </row>
    <row r="3" spans="1:30" s="1" customFormat="1" ht="12.7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160"/>
      <c r="AA3" s="60"/>
      <c r="AB3" s="58"/>
      <c r="AC3" s="58"/>
      <c r="AD3" s="58"/>
    </row>
    <row r="4" spans="1:30" s="1" customFormat="1" ht="12.7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160"/>
      <c r="AA4" s="60"/>
      <c r="AB4" s="58"/>
      <c r="AC4" s="58"/>
      <c r="AD4" s="58"/>
    </row>
    <row r="5" spans="1:30" s="1" customFormat="1" ht="12.7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160"/>
      <c r="AA5" s="60"/>
      <c r="AB5" s="58"/>
      <c r="AC5" s="58"/>
      <c r="AD5" s="58"/>
    </row>
    <row r="6" spans="1:30" s="1" customFormat="1" ht="12.7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160"/>
      <c r="AA6" s="60"/>
      <c r="AB6" s="58"/>
      <c r="AC6" s="58"/>
      <c r="AD6" s="58"/>
    </row>
    <row r="7" spans="1:30" s="1" customFormat="1" ht="15">
      <c r="A7" s="58"/>
      <c r="B7" s="348" t="s">
        <v>160</v>
      </c>
      <c r="C7" s="348"/>
      <c r="D7" s="348"/>
      <c r="E7" s="348"/>
      <c r="F7" s="348"/>
      <c r="G7" s="348"/>
      <c r="H7" s="348"/>
      <c r="I7" s="348"/>
      <c r="J7" s="348"/>
      <c r="K7" s="348"/>
      <c r="L7" s="348"/>
      <c r="M7" s="348"/>
      <c r="N7" s="348"/>
      <c r="O7" s="348"/>
      <c r="P7" s="348"/>
      <c r="Q7" s="348"/>
      <c r="R7" s="348"/>
      <c r="S7" s="348"/>
      <c r="T7" s="348"/>
      <c r="U7" s="348"/>
      <c r="V7" s="348"/>
      <c r="W7" s="348"/>
      <c r="X7" s="348"/>
      <c r="Y7" s="348"/>
      <c r="Z7" s="160"/>
      <c r="AA7" s="60"/>
      <c r="AB7" s="58"/>
      <c r="AC7" s="58"/>
      <c r="AD7" s="58"/>
    </row>
    <row r="8" spans="2:27" s="1" customFormat="1" ht="18">
      <c r="B8" s="356" t="s">
        <v>4</v>
      </c>
      <c r="C8" s="356"/>
      <c r="D8" s="356"/>
      <c r="E8" s="356"/>
      <c r="F8" s="356"/>
      <c r="G8" s="356"/>
      <c r="H8" s="356"/>
      <c r="I8" s="356"/>
      <c r="J8" s="356"/>
      <c r="K8" s="356"/>
      <c r="L8" s="356"/>
      <c r="M8" s="356"/>
      <c r="N8" s="356"/>
      <c r="O8" s="356"/>
      <c r="P8" s="356"/>
      <c r="Q8" s="356"/>
      <c r="R8" s="356"/>
      <c r="S8" s="356"/>
      <c r="T8" s="356"/>
      <c r="U8" s="356"/>
      <c r="V8" s="356"/>
      <c r="W8" s="356"/>
      <c r="X8" s="356"/>
      <c r="Y8" s="356"/>
      <c r="Z8" s="161"/>
      <c r="AA8" s="62"/>
    </row>
    <row r="9" spans="2:27" s="1" customFormat="1" ht="12.75" customHeight="1">
      <c r="B9" s="350" t="s">
        <v>122</v>
      </c>
      <c r="C9" s="350"/>
      <c r="D9" s="350"/>
      <c r="E9" s="350"/>
      <c r="F9" s="350"/>
      <c r="G9" s="350"/>
      <c r="H9" s="350"/>
      <c r="I9" s="350"/>
      <c r="J9" s="350"/>
      <c r="K9" s="350"/>
      <c r="L9" s="350"/>
      <c r="M9" s="350"/>
      <c r="N9" s="350"/>
      <c r="O9" s="350"/>
      <c r="P9" s="350"/>
      <c r="Q9" s="350"/>
      <c r="R9" s="350"/>
      <c r="S9" s="350"/>
      <c r="T9" s="350"/>
      <c r="U9" s="350"/>
      <c r="V9" s="350"/>
      <c r="W9" s="350"/>
      <c r="X9" s="350"/>
      <c r="Y9" s="350"/>
      <c r="Z9" s="161"/>
      <c r="AA9" s="62"/>
    </row>
    <row r="10" spans="2:27" s="1" customFormat="1" ht="12.75" customHeight="1">
      <c r="B10" s="350"/>
      <c r="C10" s="350"/>
      <c r="D10" s="350"/>
      <c r="E10" s="350"/>
      <c r="F10" s="350"/>
      <c r="G10" s="350"/>
      <c r="H10" s="350"/>
      <c r="I10" s="350"/>
      <c r="J10" s="350"/>
      <c r="K10" s="350"/>
      <c r="L10" s="350"/>
      <c r="M10" s="350"/>
      <c r="N10" s="350"/>
      <c r="O10" s="350"/>
      <c r="P10" s="350"/>
      <c r="Q10" s="350"/>
      <c r="R10" s="350"/>
      <c r="S10" s="350"/>
      <c r="T10" s="350"/>
      <c r="U10" s="350"/>
      <c r="V10" s="350"/>
      <c r="W10" s="350"/>
      <c r="X10" s="350"/>
      <c r="Y10" s="350"/>
      <c r="Z10" s="161"/>
      <c r="AA10" s="62"/>
    </row>
    <row r="11" spans="2:27" s="1" customFormat="1" ht="12.75" customHeight="1">
      <c r="B11" s="63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Z11" s="161"/>
      <c r="AA11" s="62"/>
    </row>
    <row r="12" spans="2:27" s="1" customFormat="1" ht="12.75">
      <c r="B12" s="367" t="s">
        <v>159</v>
      </c>
      <c r="C12" s="367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367"/>
      <c r="O12" s="367"/>
      <c r="P12" s="367"/>
      <c r="Q12" s="367"/>
      <c r="R12" s="367"/>
      <c r="S12" s="367"/>
      <c r="T12" s="367"/>
      <c r="U12" s="367"/>
      <c r="V12" s="367"/>
      <c r="W12" s="367"/>
      <c r="X12" s="367"/>
      <c r="Y12" s="367"/>
      <c r="Z12" s="161"/>
      <c r="AA12" s="62"/>
    </row>
    <row r="13" spans="26:27" s="38" customFormat="1" ht="12.75">
      <c r="Z13" s="162"/>
      <c r="AA13" s="62"/>
    </row>
    <row r="14" spans="2:29" s="38" customFormat="1" ht="12.75">
      <c r="B14" s="365"/>
      <c r="C14" s="366"/>
      <c r="D14" s="366"/>
      <c r="E14" s="366"/>
      <c r="F14" s="366"/>
      <c r="G14" s="366"/>
      <c r="H14" s="366"/>
      <c r="I14" s="366"/>
      <c r="J14" s="366"/>
      <c r="K14" s="366"/>
      <c r="L14" s="366"/>
      <c r="M14" s="366"/>
      <c r="N14" s="366"/>
      <c r="O14" s="366"/>
      <c r="P14" s="366"/>
      <c r="Q14" s="366"/>
      <c r="R14" s="366"/>
      <c r="S14" s="366"/>
      <c r="T14" s="366"/>
      <c r="U14" s="366"/>
      <c r="V14" s="366"/>
      <c r="W14" s="366"/>
      <c r="X14" s="366"/>
      <c r="Y14" s="366"/>
      <c r="Z14" s="366"/>
      <c r="AA14" s="366"/>
      <c r="AB14" s="366"/>
      <c r="AC14" s="366"/>
    </row>
    <row r="15" spans="2:29" s="38" customFormat="1" ht="12.75"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63"/>
      <c r="AA15" s="116"/>
      <c r="AB15" s="113"/>
      <c r="AC15" s="113"/>
    </row>
    <row r="16" spans="2:29" s="172" customFormat="1" ht="18">
      <c r="B16" s="173"/>
      <c r="C16" s="110" t="s">
        <v>22</v>
      </c>
      <c r="D16" s="141"/>
      <c r="E16" s="141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12">
        <f>+Z18+Z20+Z22</f>
        <v>27000</v>
      </c>
      <c r="AA16" s="174"/>
      <c r="AB16" s="111" t="s">
        <v>21</v>
      </c>
      <c r="AC16" s="142"/>
    </row>
    <row r="17" spans="2:29" s="12" customFormat="1" ht="12.75">
      <c r="B17" s="13"/>
      <c r="C17" s="115"/>
      <c r="D17" s="114"/>
      <c r="E17" s="115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6"/>
      <c r="AA17" s="116"/>
      <c r="AB17" s="113"/>
      <c r="AC17" s="113"/>
    </row>
    <row r="18" spans="2:29" s="4" customFormat="1" ht="12.75">
      <c r="B18" s="10"/>
      <c r="C18" s="119"/>
      <c r="D18" s="118"/>
      <c r="E18" s="119" t="s">
        <v>11</v>
      </c>
      <c r="F18" s="119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20">
        <v>756</v>
      </c>
      <c r="AA18" s="120"/>
      <c r="AB18" s="117" t="s">
        <v>21</v>
      </c>
      <c r="AC18" s="117"/>
    </row>
    <row r="19" spans="2:29" s="18" customFormat="1" ht="12.75">
      <c r="B19" s="17"/>
      <c r="C19" s="119"/>
      <c r="D19" s="121"/>
      <c r="E19" s="119"/>
      <c r="F19" s="119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20"/>
      <c r="AA19" s="120"/>
      <c r="AB19" s="117"/>
      <c r="AC19" s="117"/>
    </row>
    <row r="20" spans="2:29" s="4" customFormat="1" ht="12.75">
      <c r="B20" s="10"/>
      <c r="D20" s="118"/>
      <c r="E20" s="119" t="s">
        <v>19</v>
      </c>
      <c r="H20" s="119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67">
        <v>45.9</v>
      </c>
      <c r="AA20" s="167"/>
      <c r="AB20" s="117" t="s">
        <v>21</v>
      </c>
      <c r="AC20" s="117"/>
    </row>
    <row r="21" spans="2:29" s="18" customFormat="1" ht="12.75">
      <c r="B21" s="17"/>
      <c r="C21" s="4"/>
      <c r="D21" s="121"/>
      <c r="E21" s="119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</row>
    <row r="22" spans="2:29" s="4" customFormat="1" ht="12.75">
      <c r="B22" s="10"/>
      <c r="D22" s="118"/>
      <c r="E22" s="119" t="s">
        <v>23</v>
      </c>
      <c r="H22" s="119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67">
        <f>+Z24+Z32</f>
        <v>26198.1</v>
      </c>
      <c r="AA22" s="167"/>
      <c r="AB22" s="117" t="s">
        <v>21</v>
      </c>
      <c r="AC22" s="117"/>
    </row>
    <row r="23" spans="2:29" s="4" customFormat="1" ht="12.75">
      <c r="B23" s="10"/>
      <c r="E23" s="119"/>
      <c r="F23" s="119"/>
      <c r="G23" s="119"/>
      <c r="H23" s="121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67"/>
      <c r="AA23" s="167"/>
      <c r="AB23" s="117"/>
      <c r="AC23" s="117"/>
    </row>
    <row r="24" spans="2:29" s="4" customFormat="1" ht="12.75">
      <c r="B24" s="10"/>
      <c r="E24" s="119"/>
      <c r="F24" s="119"/>
      <c r="G24" s="119"/>
      <c r="H24" s="207"/>
      <c r="I24" s="134" t="s">
        <v>147</v>
      </c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20">
        <f>+Z27+Z28</f>
        <v>26198</v>
      </c>
      <c r="AA24" s="120"/>
      <c r="AB24" s="117" t="s">
        <v>21</v>
      </c>
      <c r="AC24" s="117"/>
    </row>
    <row r="25" spans="2:29" s="18" customFormat="1" ht="12.75">
      <c r="B25" s="17"/>
      <c r="C25" s="4"/>
      <c r="D25" s="4"/>
      <c r="E25" s="119"/>
      <c r="F25" s="119"/>
      <c r="G25" s="119"/>
      <c r="H25" s="208"/>
      <c r="I25" s="134" t="s">
        <v>146</v>
      </c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67"/>
      <c r="AA25" s="167"/>
      <c r="AB25" s="117"/>
      <c r="AC25" s="117"/>
    </row>
    <row r="26" spans="2:29" s="18" customFormat="1" ht="12.75">
      <c r="B26" s="17"/>
      <c r="C26" s="4"/>
      <c r="D26" s="4"/>
      <c r="E26" s="119"/>
      <c r="F26" s="119"/>
      <c r="G26" s="119"/>
      <c r="H26" s="114"/>
      <c r="I26" s="117"/>
      <c r="J26" s="121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AC26" s="117"/>
    </row>
    <row r="27" spans="2:29" s="18" customFormat="1" ht="12.75">
      <c r="B27" s="17"/>
      <c r="C27" s="4"/>
      <c r="D27" s="4"/>
      <c r="E27" s="119"/>
      <c r="F27" s="119"/>
      <c r="G27" s="119"/>
      <c r="H27" s="206"/>
      <c r="J27" s="122"/>
      <c r="K27" s="115" t="s">
        <v>143</v>
      </c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6">
        <v>9614</v>
      </c>
      <c r="AA27" s="116"/>
      <c r="AB27" s="113" t="s">
        <v>20</v>
      </c>
      <c r="AC27" s="117"/>
    </row>
    <row r="28" spans="2:29" s="18" customFormat="1" ht="12.75">
      <c r="B28" s="17"/>
      <c r="C28" s="4"/>
      <c r="D28" s="4"/>
      <c r="E28" s="119"/>
      <c r="F28" s="119"/>
      <c r="G28" s="119"/>
      <c r="H28" s="206"/>
      <c r="J28" s="122"/>
      <c r="K28" s="115" t="s">
        <v>144</v>
      </c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6">
        <v>16584</v>
      </c>
      <c r="AA28" s="116"/>
      <c r="AB28" s="113" t="s">
        <v>20</v>
      </c>
      <c r="AC28" s="117"/>
    </row>
    <row r="29" spans="2:29" s="18" customFormat="1" ht="12.75">
      <c r="B29" s="17"/>
      <c r="C29" s="4"/>
      <c r="D29" s="4"/>
      <c r="E29" s="119"/>
      <c r="F29" s="119"/>
      <c r="G29" s="119"/>
      <c r="H29" s="206"/>
      <c r="J29" s="115"/>
      <c r="K29" s="115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6"/>
      <c r="AA29" s="116"/>
      <c r="AB29" s="113"/>
      <c r="AC29" s="117"/>
    </row>
    <row r="30" spans="2:29" s="18" customFormat="1" ht="12.75">
      <c r="B30" s="17"/>
      <c r="C30" s="4"/>
      <c r="D30" s="4"/>
      <c r="E30" s="119"/>
      <c r="F30" s="119"/>
      <c r="G30" s="119"/>
      <c r="H30" s="114"/>
      <c r="I30" s="117"/>
      <c r="J30" s="115"/>
      <c r="K30" s="115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6"/>
      <c r="AA30" s="116"/>
      <c r="AB30" s="113"/>
      <c r="AC30" s="117"/>
    </row>
    <row r="31" spans="2:29" s="18" customFormat="1" ht="12.75">
      <c r="B31" s="17"/>
      <c r="C31" s="4"/>
      <c r="D31" s="4"/>
      <c r="E31" s="119"/>
      <c r="F31" s="119"/>
      <c r="G31" s="119"/>
      <c r="H31" s="114"/>
      <c r="I31" s="125" t="s">
        <v>109</v>
      </c>
      <c r="J31" s="115"/>
      <c r="K31" s="115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6"/>
      <c r="AA31" s="116"/>
      <c r="AB31" s="113"/>
      <c r="AC31" s="117"/>
    </row>
    <row r="32" spans="2:29" s="18" customFormat="1" ht="12.75">
      <c r="B32" s="17"/>
      <c r="C32" s="4"/>
      <c r="D32" s="4"/>
      <c r="E32" s="119"/>
      <c r="F32" s="119"/>
      <c r="G32" s="119"/>
      <c r="H32" s="118"/>
      <c r="I32" s="125" t="s">
        <v>148</v>
      </c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67">
        <f>+Z35+Z36</f>
        <v>0.1</v>
      </c>
      <c r="AA32" s="167"/>
      <c r="AB32" s="117" t="s">
        <v>21</v>
      </c>
      <c r="AC32" s="117"/>
    </row>
    <row r="33" spans="2:29" s="18" customFormat="1" ht="12.75">
      <c r="B33" s="17"/>
      <c r="C33" s="4"/>
      <c r="D33" s="4"/>
      <c r="E33" s="119"/>
      <c r="F33" s="119"/>
      <c r="G33" s="119"/>
      <c r="H33" s="119"/>
      <c r="I33" s="125" t="s">
        <v>110</v>
      </c>
      <c r="J33" s="114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AC33" s="117"/>
    </row>
    <row r="34" spans="2:29" s="18" customFormat="1" ht="12.75">
      <c r="B34" s="17"/>
      <c r="C34" s="4"/>
      <c r="D34" s="4"/>
      <c r="E34" s="119"/>
      <c r="F34" s="119"/>
      <c r="G34" s="119"/>
      <c r="H34" s="119"/>
      <c r="I34" s="117"/>
      <c r="J34" s="114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AC34" s="117"/>
    </row>
    <row r="35" spans="2:29" s="18" customFormat="1" ht="12.75">
      <c r="B35" s="17"/>
      <c r="C35" s="4"/>
      <c r="D35" s="4"/>
      <c r="E35" s="119"/>
      <c r="F35" s="119"/>
      <c r="G35" s="119"/>
      <c r="H35" s="119"/>
      <c r="I35" s="117"/>
      <c r="J35" s="122"/>
      <c r="K35" s="115" t="s">
        <v>149</v>
      </c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68">
        <v>0.007</v>
      </c>
      <c r="AA35" s="168"/>
      <c r="AB35" s="113" t="s">
        <v>20</v>
      </c>
      <c r="AC35" s="117"/>
    </row>
    <row r="36" spans="2:29" s="18" customFormat="1" ht="12.75">
      <c r="B36" s="17"/>
      <c r="C36" s="4"/>
      <c r="D36" s="4"/>
      <c r="E36" s="119"/>
      <c r="F36" s="119"/>
      <c r="G36" s="119"/>
      <c r="H36" s="119"/>
      <c r="I36" s="117"/>
      <c r="J36" s="122"/>
      <c r="K36" s="115" t="s">
        <v>144</v>
      </c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68">
        <v>0.093</v>
      </c>
      <c r="AA36" s="168"/>
      <c r="AB36" s="113" t="s">
        <v>20</v>
      </c>
      <c r="AC36" s="117"/>
    </row>
    <row r="37" spans="2:29" s="18" customFormat="1" ht="12.75">
      <c r="B37" s="17"/>
      <c r="C37" s="4"/>
      <c r="D37" s="4"/>
      <c r="E37" s="119"/>
      <c r="F37" s="119"/>
      <c r="G37" s="119"/>
      <c r="H37" s="119"/>
      <c r="I37" s="117"/>
      <c r="J37" s="115"/>
      <c r="K37" s="115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68"/>
      <c r="AA37" s="168"/>
      <c r="AB37" s="113"/>
      <c r="AC37" s="117"/>
    </row>
    <row r="38" spans="2:29" s="12" customFormat="1" ht="12.75">
      <c r="B38" s="40"/>
      <c r="C38" s="169"/>
      <c r="D38" s="169"/>
      <c r="E38" s="170"/>
      <c r="F38" s="170"/>
      <c r="G38" s="169"/>
      <c r="H38" s="169"/>
      <c r="I38" s="169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1"/>
      <c r="AA38" s="171"/>
      <c r="AB38" s="169"/>
      <c r="AC38" s="170"/>
    </row>
    <row r="39" spans="1:29" ht="12.75">
      <c r="A39" s="6"/>
      <c r="B39" s="13"/>
      <c r="C39" s="14"/>
      <c r="D39" s="12"/>
      <c r="E39" s="14"/>
      <c r="F39" s="12"/>
      <c r="G39" s="12"/>
      <c r="H39" s="12"/>
      <c r="I39" s="12"/>
      <c r="J39" s="12"/>
      <c r="K39" s="12"/>
      <c r="L39" s="12"/>
      <c r="M39" s="12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2"/>
      <c r="AA39" s="12"/>
      <c r="AB39" s="12"/>
      <c r="AC39" s="39" t="s">
        <v>49</v>
      </c>
    </row>
    <row r="40" ht="12.75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spans="26:27" s="210" customFormat="1" ht="12.75">
      <c r="Z55" s="211"/>
      <c r="AA55" s="211"/>
    </row>
    <row r="56" spans="26:27" s="210" customFormat="1" ht="12.75">
      <c r="Z56" s="211"/>
      <c r="AA56" s="211"/>
    </row>
    <row r="57" spans="26:27" s="210" customFormat="1" ht="12.75">
      <c r="Z57" s="211"/>
      <c r="AA57" s="211"/>
    </row>
  </sheetData>
  <sheetProtection/>
  <mergeCells count="5">
    <mergeCell ref="B14:AC14"/>
    <mergeCell ref="B7:Y7"/>
    <mergeCell ref="B8:Y8"/>
    <mergeCell ref="B9:Y10"/>
    <mergeCell ref="B12:Y12"/>
  </mergeCells>
  <hyperlinks>
    <hyperlink ref="AC39" location="Indice!A1" display="Volver ..."/>
    <hyperlink ref="B12:Y12" r:id="rId1" display="Normativa Asociada D.E. N°1.675 de 2008"/>
  </hyperlinks>
  <printOptions horizontalCentered="1"/>
  <pageMargins left="0.17" right="0.17" top="0.17" bottom="0.17" header="0" footer="0"/>
  <pageSetup horizontalDpi="600" verticalDpi="600" orientation="portrait" scale="70" r:id="rId3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V65"/>
  <sheetViews>
    <sheetView showGridLines="0" zoomScale="80" zoomScaleNormal="80" zoomScalePageLayoutView="0" workbookViewId="0" topLeftCell="A1">
      <selection activeCell="AC42" sqref="AC42"/>
    </sheetView>
  </sheetViews>
  <sheetFormatPr defaultColWidth="0" defaultRowHeight="12.75" zeroHeight="1"/>
  <cols>
    <col min="1" max="25" width="2.7109375" style="21" customWidth="1"/>
    <col min="26" max="26" width="21.28125" style="22" customWidth="1"/>
    <col min="27" max="27" width="1.7109375" style="22" customWidth="1"/>
    <col min="28" max="28" width="13.57421875" style="21" bestFit="1" customWidth="1"/>
    <col min="29" max="29" width="30.7109375" style="21" customWidth="1"/>
    <col min="30" max="30" width="2.7109375" style="21" customWidth="1"/>
    <col min="31" max="16384" width="0" style="21" hidden="1" customWidth="1"/>
  </cols>
  <sheetData>
    <row r="1" spans="1:30" s="1" customFormat="1" ht="12.75">
      <c r="A1" s="143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160"/>
      <c r="AA1" s="60"/>
      <c r="AB1" s="58"/>
      <c r="AC1" s="58"/>
      <c r="AD1" s="58"/>
    </row>
    <row r="2" spans="1:30" s="1" customFormat="1" ht="12.7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160"/>
      <c r="AA2" s="60"/>
      <c r="AB2" s="58"/>
      <c r="AC2" s="58"/>
      <c r="AD2" s="58"/>
    </row>
    <row r="3" spans="1:30" s="1" customFormat="1" ht="12.7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160"/>
      <c r="AA3" s="60"/>
      <c r="AB3" s="58"/>
      <c r="AC3" s="58"/>
      <c r="AD3" s="58"/>
    </row>
    <row r="4" spans="1:30" s="1" customFormat="1" ht="12.7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160"/>
      <c r="AA4" s="60"/>
      <c r="AB4" s="58"/>
      <c r="AC4" s="58"/>
      <c r="AD4" s="58"/>
    </row>
    <row r="5" spans="1:30" s="1" customFormat="1" ht="12.7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160"/>
      <c r="AA5" s="60"/>
      <c r="AB5" s="58"/>
      <c r="AC5" s="58"/>
      <c r="AD5" s="58"/>
    </row>
    <row r="6" spans="1:30" s="1" customFormat="1" ht="12.7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160"/>
      <c r="AA6" s="60"/>
      <c r="AB6" s="58"/>
      <c r="AC6" s="58"/>
      <c r="AD6" s="58"/>
    </row>
    <row r="7" spans="1:30" s="1" customFormat="1" ht="15">
      <c r="A7" s="58"/>
      <c r="B7" s="348" t="s">
        <v>160</v>
      </c>
      <c r="C7" s="348"/>
      <c r="D7" s="348"/>
      <c r="E7" s="348"/>
      <c r="F7" s="348"/>
      <c r="G7" s="348"/>
      <c r="H7" s="348"/>
      <c r="I7" s="348"/>
      <c r="J7" s="348"/>
      <c r="K7" s="348"/>
      <c r="L7" s="348"/>
      <c r="M7" s="348"/>
      <c r="N7" s="348"/>
      <c r="O7" s="348"/>
      <c r="P7" s="348"/>
      <c r="Q7" s="348"/>
      <c r="R7" s="348"/>
      <c r="S7" s="348"/>
      <c r="T7" s="348"/>
      <c r="U7" s="348"/>
      <c r="V7" s="348"/>
      <c r="W7" s="348"/>
      <c r="X7" s="348"/>
      <c r="Y7" s="348"/>
      <c r="Z7" s="160"/>
      <c r="AA7" s="60"/>
      <c r="AB7" s="58"/>
      <c r="AC7" s="58"/>
      <c r="AD7" s="58"/>
    </row>
    <row r="8" spans="2:27" s="1" customFormat="1" ht="18">
      <c r="B8" s="356" t="s">
        <v>3</v>
      </c>
      <c r="C8" s="356"/>
      <c r="D8" s="356"/>
      <c r="E8" s="356"/>
      <c r="F8" s="356"/>
      <c r="G8" s="356"/>
      <c r="H8" s="356"/>
      <c r="I8" s="356"/>
      <c r="J8" s="356"/>
      <c r="K8" s="356"/>
      <c r="L8" s="356"/>
      <c r="M8" s="356"/>
      <c r="N8" s="356"/>
      <c r="O8" s="356"/>
      <c r="P8" s="356"/>
      <c r="Q8" s="356"/>
      <c r="R8" s="356"/>
      <c r="S8" s="356"/>
      <c r="T8" s="356"/>
      <c r="U8" s="356"/>
      <c r="V8" s="356"/>
      <c r="W8" s="356"/>
      <c r="X8" s="356"/>
      <c r="Y8" s="356"/>
      <c r="Z8" s="161"/>
      <c r="AA8" s="62"/>
    </row>
    <row r="9" spans="2:27" s="1" customFormat="1" ht="12.75" customHeight="1">
      <c r="B9" s="350" t="s">
        <v>121</v>
      </c>
      <c r="C9" s="350"/>
      <c r="D9" s="350"/>
      <c r="E9" s="350"/>
      <c r="F9" s="350"/>
      <c r="G9" s="350"/>
      <c r="H9" s="350"/>
      <c r="I9" s="350"/>
      <c r="J9" s="350"/>
      <c r="K9" s="350"/>
      <c r="L9" s="350"/>
      <c r="M9" s="350"/>
      <c r="N9" s="350"/>
      <c r="O9" s="350"/>
      <c r="P9" s="350"/>
      <c r="Q9" s="350"/>
      <c r="R9" s="350"/>
      <c r="S9" s="350"/>
      <c r="T9" s="350"/>
      <c r="U9" s="350"/>
      <c r="V9" s="350"/>
      <c r="W9" s="350"/>
      <c r="X9" s="350"/>
      <c r="Y9" s="350"/>
      <c r="Z9" s="161"/>
      <c r="AA9" s="62"/>
    </row>
    <row r="10" spans="2:27" s="1" customFormat="1" ht="12.75" customHeight="1">
      <c r="B10" s="350"/>
      <c r="C10" s="350"/>
      <c r="D10" s="350"/>
      <c r="E10" s="350"/>
      <c r="F10" s="350"/>
      <c r="G10" s="350"/>
      <c r="H10" s="350"/>
      <c r="I10" s="350"/>
      <c r="J10" s="350"/>
      <c r="K10" s="350"/>
      <c r="L10" s="350"/>
      <c r="M10" s="350"/>
      <c r="N10" s="350"/>
      <c r="O10" s="350"/>
      <c r="P10" s="350"/>
      <c r="Q10" s="350"/>
      <c r="R10" s="350"/>
      <c r="S10" s="350"/>
      <c r="T10" s="350"/>
      <c r="U10" s="350"/>
      <c r="V10" s="350"/>
      <c r="W10" s="350"/>
      <c r="X10" s="350"/>
      <c r="Y10" s="350"/>
      <c r="Z10" s="161"/>
      <c r="AA10" s="62"/>
    </row>
    <row r="11" spans="2:27" s="1" customFormat="1" ht="12.75" customHeight="1">
      <c r="B11" s="63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Z11" s="161"/>
      <c r="AA11" s="62"/>
    </row>
    <row r="12" spans="2:27" s="1" customFormat="1" ht="12.75">
      <c r="B12" s="367" t="s">
        <v>159</v>
      </c>
      <c r="C12" s="367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367"/>
      <c r="O12" s="367"/>
      <c r="P12" s="367"/>
      <c r="Q12" s="367"/>
      <c r="R12" s="367"/>
      <c r="S12" s="367"/>
      <c r="T12" s="367"/>
      <c r="U12" s="367"/>
      <c r="V12" s="367"/>
      <c r="W12" s="367"/>
      <c r="X12" s="367"/>
      <c r="Y12" s="367"/>
      <c r="Z12" s="161"/>
      <c r="AA12" s="62"/>
    </row>
    <row r="13" spans="26:27" s="38" customFormat="1" ht="12.75">
      <c r="Z13" s="162"/>
      <c r="AA13" s="62"/>
    </row>
    <row r="14" spans="2:29" s="38" customFormat="1" ht="12.75">
      <c r="B14" s="365" t="s">
        <v>106</v>
      </c>
      <c r="C14" s="366"/>
      <c r="D14" s="366"/>
      <c r="E14" s="366"/>
      <c r="F14" s="366"/>
      <c r="G14" s="366"/>
      <c r="H14" s="366"/>
      <c r="I14" s="366"/>
      <c r="J14" s="366"/>
      <c r="K14" s="366"/>
      <c r="L14" s="366"/>
      <c r="M14" s="366"/>
      <c r="N14" s="366"/>
      <c r="O14" s="366"/>
      <c r="P14" s="366"/>
      <c r="Q14" s="366"/>
      <c r="R14" s="366"/>
      <c r="S14" s="366"/>
      <c r="T14" s="366"/>
      <c r="U14" s="366"/>
      <c r="V14" s="366"/>
      <c r="W14" s="366"/>
      <c r="X14" s="366"/>
      <c r="Y14" s="366"/>
      <c r="Z14" s="366"/>
      <c r="AA14" s="366"/>
      <c r="AB14" s="366"/>
      <c r="AC14" s="366"/>
    </row>
    <row r="15" spans="2:29" s="23" customFormat="1" ht="18">
      <c r="B15" s="24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80"/>
      <c r="AA15" s="180"/>
      <c r="AB15" s="179"/>
      <c r="AC15" s="24"/>
    </row>
    <row r="16" spans="2:29" s="30" customFormat="1" ht="18">
      <c r="B16" s="133"/>
      <c r="C16" s="128" t="s">
        <v>22</v>
      </c>
      <c r="D16" s="129"/>
      <c r="E16" s="129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78">
        <f>+Z18+Z20</f>
        <v>154000.2017</v>
      </c>
      <c r="AA16" s="131"/>
      <c r="AB16" s="132" t="s">
        <v>21</v>
      </c>
      <c r="AC16" s="124"/>
    </row>
    <row r="17" spans="2:29" s="23" customFormat="1" ht="12.75" customHeight="1">
      <c r="B17" s="133"/>
      <c r="C17" s="125"/>
      <c r="D17" s="137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82"/>
      <c r="AA17" s="124"/>
      <c r="AB17" s="124"/>
      <c r="AC17" s="124"/>
    </row>
    <row r="18" spans="2:256" s="23" customFormat="1" ht="12.75" customHeight="1">
      <c r="B18" s="133"/>
      <c r="C18" s="134"/>
      <c r="D18" s="135"/>
      <c r="E18" s="134" t="s">
        <v>11</v>
      </c>
      <c r="F18" s="134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87">
        <v>4620</v>
      </c>
      <c r="AA18" s="136"/>
      <c r="AB18" s="125" t="s">
        <v>21</v>
      </c>
      <c r="AC18" s="124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  <c r="IQ18" s="38"/>
      <c r="IR18" s="38"/>
      <c r="IS18" s="38"/>
      <c r="IT18" s="38"/>
      <c r="IU18" s="38"/>
      <c r="IV18" s="38"/>
    </row>
    <row r="19" spans="2:29" s="23" customFormat="1" ht="12.75" customHeight="1">
      <c r="B19" s="133"/>
      <c r="C19" s="134"/>
      <c r="D19" s="144"/>
      <c r="E19" s="134"/>
      <c r="F19" s="134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341"/>
      <c r="AA19" s="136"/>
      <c r="AB19" s="125"/>
      <c r="AC19" s="124"/>
    </row>
    <row r="20" spans="2:29" s="38" customFormat="1" ht="12.75">
      <c r="B20" s="125"/>
      <c r="C20" s="134"/>
      <c r="D20" s="135"/>
      <c r="E20" s="134" t="s">
        <v>96</v>
      </c>
      <c r="F20" s="134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87">
        <f>+Z22+Z30</f>
        <v>149380.2017</v>
      </c>
      <c r="AA20" s="136"/>
      <c r="AB20" s="125" t="s">
        <v>21</v>
      </c>
      <c r="AC20" s="125"/>
    </row>
    <row r="21" spans="2:29" s="23" customFormat="1" ht="12.75">
      <c r="B21" s="125"/>
      <c r="C21" s="134"/>
      <c r="D21" s="134"/>
      <c r="E21" s="125"/>
      <c r="F21" s="137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341"/>
      <c r="AA21" s="136"/>
      <c r="AB21" s="125"/>
      <c r="AC21" s="125"/>
    </row>
    <row r="22" spans="2:29" s="38" customFormat="1" ht="12.75">
      <c r="B22" s="124"/>
      <c r="C22" s="124"/>
      <c r="D22" s="124"/>
      <c r="E22" s="124"/>
      <c r="F22" s="138"/>
      <c r="G22" s="125" t="s">
        <v>32</v>
      </c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87">
        <f>+Z24+Z26</f>
        <v>104566</v>
      </c>
      <c r="AA22" s="136"/>
      <c r="AB22" s="125" t="s">
        <v>21</v>
      </c>
      <c r="AC22" s="125"/>
    </row>
    <row r="23" spans="2:29" s="23" customFormat="1" ht="12.75">
      <c r="B23" s="125"/>
      <c r="C23" s="134"/>
      <c r="D23" s="125"/>
      <c r="E23" s="125"/>
      <c r="F23" s="137"/>
      <c r="G23" s="124"/>
      <c r="H23" s="123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257"/>
      <c r="AA23" s="127"/>
      <c r="AB23" s="124"/>
      <c r="AC23" s="125"/>
    </row>
    <row r="24" spans="2:29" s="29" customFormat="1" ht="12.75">
      <c r="B24" s="125"/>
      <c r="C24" s="125"/>
      <c r="D24" s="125"/>
      <c r="E24" s="125"/>
      <c r="F24" s="137"/>
      <c r="G24" s="125"/>
      <c r="H24" s="135"/>
      <c r="I24" s="125" t="s">
        <v>19</v>
      </c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339">
        <v>408</v>
      </c>
      <c r="AA24" s="136"/>
      <c r="AB24" s="125" t="s">
        <v>21</v>
      </c>
      <c r="AC24" s="125"/>
    </row>
    <row r="25" spans="2:29" s="23" customFormat="1" ht="12.75">
      <c r="B25" s="124"/>
      <c r="C25" s="124"/>
      <c r="D25" s="124"/>
      <c r="E25" s="124"/>
      <c r="F25" s="123"/>
      <c r="G25" s="124"/>
      <c r="H25" s="123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342"/>
      <c r="AA25" s="127"/>
      <c r="AB25" s="124"/>
      <c r="AC25" s="124"/>
    </row>
    <row r="26" spans="2:29" s="29" customFormat="1" ht="12.75">
      <c r="B26" s="125"/>
      <c r="C26" s="125"/>
      <c r="D26" s="125"/>
      <c r="E26" s="125"/>
      <c r="F26" s="137"/>
      <c r="G26" s="125"/>
      <c r="H26" s="135"/>
      <c r="I26" s="125" t="s">
        <v>23</v>
      </c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216">
        <f>+Z27+Z28</f>
        <v>104158</v>
      </c>
      <c r="AA26" s="136"/>
      <c r="AB26" s="125" t="s">
        <v>21</v>
      </c>
      <c r="AC26" s="125"/>
    </row>
    <row r="27" spans="2:29" s="23" customFormat="1" ht="12.75">
      <c r="B27" s="124"/>
      <c r="C27" s="124"/>
      <c r="D27" s="124"/>
      <c r="E27" s="124"/>
      <c r="F27" s="123"/>
      <c r="G27" s="124"/>
      <c r="H27" s="124"/>
      <c r="I27" s="124"/>
      <c r="J27" s="138"/>
      <c r="K27" s="124" t="s">
        <v>80</v>
      </c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312">
        <v>41663</v>
      </c>
      <c r="AA27" s="127"/>
      <c r="AB27" s="124" t="s">
        <v>20</v>
      </c>
      <c r="AC27" s="124"/>
    </row>
    <row r="28" spans="2:29" s="29" customFormat="1" ht="12.75">
      <c r="B28" s="125"/>
      <c r="C28" s="125"/>
      <c r="D28" s="125"/>
      <c r="E28" s="125"/>
      <c r="F28" s="137"/>
      <c r="G28" s="124"/>
      <c r="H28" s="124"/>
      <c r="I28" s="124"/>
      <c r="J28" s="139"/>
      <c r="K28" s="124" t="s">
        <v>88</v>
      </c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312">
        <v>62495</v>
      </c>
      <c r="AA28" s="127"/>
      <c r="AB28" s="124" t="s">
        <v>20</v>
      </c>
      <c r="AC28" s="125"/>
    </row>
    <row r="29" spans="2:29" s="23" customFormat="1" ht="12.75">
      <c r="B29" s="124"/>
      <c r="C29" s="124"/>
      <c r="D29" s="124"/>
      <c r="E29" s="124"/>
      <c r="F29" s="123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343"/>
      <c r="AA29" s="127"/>
      <c r="AB29" s="124"/>
      <c r="AC29" s="124"/>
    </row>
    <row r="30" spans="2:29" s="38" customFormat="1" ht="12.75">
      <c r="B30" s="124"/>
      <c r="C30" s="124"/>
      <c r="D30" s="124"/>
      <c r="E30" s="124"/>
      <c r="F30" s="138"/>
      <c r="G30" s="125" t="s">
        <v>33</v>
      </c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291">
        <f>+Z33+Z37+Z42</f>
        <v>44814.2017</v>
      </c>
      <c r="AA30" s="136"/>
      <c r="AB30" s="125" t="s">
        <v>21</v>
      </c>
      <c r="AC30" s="124"/>
    </row>
    <row r="31" spans="2:29" s="23" customFormat="1" ht="12.75">
      <c r="B31" s="124"/>
      <c r="C31" s="124"/>
      <c r="D31" s="124"/>
      <c r="E31" s="124"/>
      <c r="F31" s="124"/>
      <c r="G31" s="124"/>
      <c r="H31" s="123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344"/>
      <c r="AA31" s="127"/>
      <c r="AB31" s="124"/>
      <c r="AC31" s="124"/>
    </row>
    <row r="32" spans="2:29" s="29" customFormat="1" ht="12.75">
      <c r="B32" s="125"/>
      <c r="C32" s="125"/>
      <c r="D32" s="125"/>
      <c r="E32" s="125"/>
      <c r="F32" s="125"/>
      <c r="G32" s="124"/>
      <c r="H32" s="123"/>
      <c r="I32" s="125" t="s">
        <v>123</v>
      </c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345"/>
      <c r="AA32" s="125"/>
      <c r="AB32" s="125"/>
      <c r="AC32" s="125"/>
    </row>
    <row r="33" spans="2:29" s="29" customFormat="1" ht="12.75">
      <c r="B33" s="125"/>
      <c r="C33" s="125"/>
      <c r="D33" s="125"/>
      <c r="E33" s="125"/>
      <c r="F33" s="125"/>
      <c r="G33" s="125"/>
      <c r="H33" s="135"/>
      <c r="I33" s="125" t="s">
        <v>124</v>
      </c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346">
        <f>+Z34+Z35</f>
        <v>44525</v>
      </c>
      <c r="AA33" s="175"/>
      <c r="AB33" s="125" t="s">
        <v>21</v>
      </c>
      <c r="AC33" s="125"/>
    </row>
    <row r="34" spans="2:29" s="23" customFormat="1" ht="12.75">
      <c r="B34" s="124"/>
      <c r="C34" s="124"/>
      <c r="D34" s="124"/>
      <c r="E34" s="124"/>
      <c r="F34" s="124"/>
      <c r="G34" s="124"/>
      <c r="H34" s="123"/>
      <c r="I34" s="124"/>
      <c r="J34" s="123"/>
      <c r="K34" s="138"/>
      <c r="L34" s="124" t="s">
        <v>80</v>
      </c>
      <c r="M34" s="124"/>
      <c r="N34" s="124"/>
      <c r="O34" s="124"/>
      <c r="P34" s="124"/>
      <c r="Q34" s="124"/>
      <c r="R34" s="124"/>
      <c r="S34" s="124"/>
      <c r="T34" s="124"/>
      <c r="U34" s="124"/>
      <c r="W34" s="124"/>
      <c r="X34" s="124"/>
      <c r="Y34" s="124"/>
      <c r="Z34" s="83">
        <v>17810</v>
      </c>
      <c r="AA34" s="127"/>
      <c r="AB34" s="124" t="s">
        <v>20</v>
      </c>
      <c r="AC34" s="124"/>
    </row>
    <row r="35" spans="2:29" s="29" customFormat="1" ht="12.75">
      <c r="B35" s="125"/>
      <c r="C35" s="125"/>
      <c r="D35" s="125"/>
      <c r="E35" s="125"/>
      <c r="F35" s="125"/>
      <c r="G35" s="124"/>
      <c r="H35" s="123"/>
      <c r="I35" s="124"/>
      <c r="J35" s="123"/>
      <c r="K35" s="139"/>
      <c r="L35" s="124" t="s">
        <v>88</v>
      </c>
      <c r="M35" s="124"/>
      <c r="N35" s="124"/>
      <c r="O35" s="124"/>
      <c r="P35" s="124"/>
      <c r="Q35" s="124"/>
      <c r="R35" s="124"/>
      <c r="S35" s="124"/>
      <c r="T35" s="124"/>
      <c r="U35" s="124"/>
      <c r="W35" s="124"/>
      <c r="X35" s="124"/>
      <c r="Y35" s="124"/>
      <c r="Z35" s="83">
        <v>26715</v>
      </c>
      <c r="AA35" s="127"/>
      <c r="AB35" s="124" t="s">
        <v>20</v>
      </c>
      <c r="AC35" s="125"/>
    </row>
    <row r="36" spans="2:29" s="29" customFormat="1" ht="12.75">
      <c r="B36" s="125"/>
      <c r="C36" s="125"/>
      <c r="D36" s="125"/>
      <c r="E36" s="125"/>
      <c r="F36" s="125"/>
      <c r="G36" s="124"/>
      <c r="H36" s="123"/>
      <c r="I36" s="124"/>
      <c r="J36" s="123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341"/>
      <c r="AA36" s="175"/>
      <c r="AB36" s="125"/>
      <c r="AC36" s="125"/>
    </row>
    <row r="37" spans="2:29" s="29" customFormat="1" ht="12.75">
      <c r="B37" s="125"/>
      <c r="C37" s="125"/>
      <c r="D37" s="125"/>
      <c r="E37" s="125"/>
      <c r="F37" s="125"/>
      <c r="G37" s="124"/>
      <c r="H37" s="123"/>
      <c r="I37" s="133"/>
      <c r="J37" s="340"/>
      <c r="K37" s="134" t="s">
        <v>19</v>
      </c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347">
        <v>289</v>
      </c>
      <c r="AA37" s="175"/>
      <c r="AB37" s="125" t="s">
        <v>21</v>
      </c>
      <c r="AC37" s="125"/>
    </row>
    <row r="38" spans="2:29" s="29" customFormat="1" ht="12.75">
      <c r="B38" s="125"/>
      <c r="C38" s="125"/>
      <c r="D38" s="125"/>
      <c r="E38" s="125"/>
      <c r="F38" s="125"/>
      <c r="G38" s="124"/>
      <c r="H38" s="123"/>
      <c r="I38" s="124"/>
      <c r="J38" s="124"/>
      <c r="K38" s="124"/>
      <c r="L38" s="133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7"/>
      <c r="AA38" s="127"/>
      <c r="AB38" s="124"/>
      <c r="AC38" s="125"/>
    </row>
    <row r="39" spans="2:29" s="23" customFormat="1" ht="12.75">
      <c r="B39" s="124"/>
      <c r="C39" s="124"/>
      <c r="D39" s="124"/>
      <c r="E39" s="124"/>
      <c r="F39" s="124"/>
      <c r="G39" s="124"/>
      <c r="H39" s="123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78"/>
      <c r="AA39" s="124"/>
      <c r="AB39" s="124"/>
      <c r="AC39" s="124"/>
    </row>
    <row r="40" spans="2:29" s="23" customFormat="1" ht="12.75">
      <c r="B40" s="124"/>
      <c r="C40" s="124"/>
      <c r="D40" s="124"/>
      <c r="E40" s="124"/>
      <c r="F40" s="124"/>
      <c r="G40" s="124"/>
      <c r="H40" s="123"/>
      <c r="I40" s="125" t="s">
        <v>126</v>
      </c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78"/>
      <c r="AA40" s="124"/>
      <c r="AB40" s="124"/>
      <c r="AC40" s="124"/>
    </row>
    <row r="41" spans="2:29" s="23" customFormat="1" ht="12.75">
      <c r="B41" s="124"/>
      <c r="C41" s="124"/>
      <c r="D41" s="124"/>
      <c r="E41" s="124"/>
      <c r="F41" s="124"/>
      <c r="G41" s="124"/>
      <c r="H41" s="123"/>
      <c r="I41" s="125" t="s">
        <v>127</v>
      </c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77"/>
      <c r="AA41" s="176"/>
      <c r="AB41" s="125"/>
      <c r="AC41" s="124"/>
    </row>
    <row r="42" spans="2:29" s="23" customFormat="1" ht="12.75">
      <c r="B42" s="124"/>
      <c r="C42" s="124"/>
      <c r="D42" s="124"/>
      <c r="E42" s="124"/>
      <c r="F42" s="124"/>
      <c r="G42" s="125"/>
      <c r="H42" s="135"/>
      <c r="I42" s="125" t="s">
        <v>125</v>
      </c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77">
        <v>0.2017</v>
      </c>
      <c r="AA42" s="176"/>
      <c r="AB42" s="125" t="s">
        <v>21</v>
      </c>
      <c r="AC42" s="124"/>
    </row>
    <row r="43" spans="2:29" s="23" customFormat="1" ht="12.75">
      <c r="B43" s="124"/>
      <c r="C43" s="124"/>
      <c r="D43" s="124"/>
      <c r="E43" s="124"/>
      <c r="F43" s="124"/>
      <c r="G43" s="124"/>
      <c r="H43" s="124"/>
      <c r="I43" s="124"/>
      <c r="J43" s="133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78"/>
      <c r="AA43" s="127"/>
      <c r="AB43" s="124"/>
      <c r="AC43" s="124"/>
    </row>
    <row r="44" spans="2:29" s="23" customFormat="1" ht="11.25">
      <c r="B44" s="40"/>
      <c r="C44" s="41"/>
      <c r="D44" s="42"/>
      <c r="E44" s="40"/>
      <c r="F44" s="40"/>
      <c r="G44" s="42"/>
      <c r="H44" s="42"/>
      <c r="I44" s="41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3"/>
      <c r="AA44" s="43"/>
      <c r="AB44" s="41"/>
      <c r="AC44" s="40"/>
    </row>
    <row r="45" spans="1:29" ht="12.75" customHeight="1">
      <c r="A45" s="34"/>
      <c r="B45" s="13"/>
      <c r="C45" s="14"/>
      <c r="D45" s="12"/>
      <c r="E45" s="14"/>
      <c r="F45" s="12"/>
      <c r="G45" s="12"/>
      <c r="H45" s="12"/>
      <c r="I45" s="12"/>
      <c r="J45" s="12"/>
      <c r="K45" s="12"/>
      <c r="L45" s="12"/>
      <c r="M45" s="12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2"/>
      <c r="AA45" s="12"/>
      <c r="AB45" s="12"/>
      <c r="AC45" s="39" t="s">
        <v>49</v>
      </c>
    </row>
    <row r="46" ht="12.75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spans="26:27" s="200" customFormat="1" ht="12.75">
      <c r="Z57" s="202"/>
      <c r="AA57" s="202"/>
    </row>
    <row r="58" spans="26:27" s="200" customFormat="1" ht="12.75">
      <c r="Z58" s="202"/>
      <c r="AA58" s="202"/>
    </row>
    <row r="59" spans="26:27" s="200" customFormat="1" ht="12.75">
      <c r="Z59" s="202"/>
      <c r="AA59" s="202"/>
    </row>
    <row r="60" spans="26:27" s="200" customFormat="1" ht="12.75">
      <c r="Z60" s="202"/>
      <c r="AA60" s="202"/>
    </row>
    <row r="61" spans="26:27" s="200" customFormat="1" ht="12.75">
      <c r="Z61" s="202"/>
      <c r="AA61" s="202"/>
    </row>
    <row r="62" spans="26:27" s="200" customFormat="1" ht="12.75">
      <c r="Z62" s="202"/>
      <c r="AA62" s="202"/>
    </row>
    <row r="63" spans="26:27" s="200" customFormat="1" ht="12.75">
      <c r="Z63" s="202"/>
      <c r="AA63" s="202"/>
    </row>
    <row r="64" spans="26:27" s="200" customFormat="1" ht="12.75">
      <c r="Z64" s="202"/>
      <c r="AA64" s="202"/>
    </row>
    <row r="65" spans="26:27" s="200" customFormat="1" ht="12.75">
      <c r="Z65" s="202"/>
      <c r="AA65" s="202"/>
    </row>
  </sheetData>
  <sheetProtection/>
  <mergeCells count="5">
    <mergeCell ref="B14:AC14"/>
    <mergeCell ref="B7:Y7"/>
    <mergeCell ref="B8:Y8"/>
    <mergeCell ref="B9:Y10"/>
    <mergeCell ref="B12:Y12"/>
  </mergeCells>
  <hyperlinks>
    <hyperlink ref="AC45" location="Indice!A1" display="Volver ..."/>
    <hyperlink ref="B12:Y12" r:id="rId1" display="Normativa Asociada D.E. N°1.675 de 2008"/>
  </hyperlinks>
  <printOptions horizontalCentered="1"/>
  <pageMargins left="0.15748031496062992" right="0.15748031496062992" top="0.15748031496062992" bottom="0.15748031496062992" header="0" footer="0"/>
  <pageSetup horizontalDpi="600" verticalDpi="600" orientation="portrait" scale="75" r:id="rId3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D143"/>
  <sheetViews>
    <sheetView showGridLines="0" zoomScale="80" zoomScaleNormal="80" zoomScalePageLayoutView="0" workbookViewId="0" topLeftCell="A1">
      <selection activeCell="AD63" sqref="A1:AD63"/>
    </sheetView>
  </sheetViews>
  <sheetFormatPr defaultColWidth="0" defaultRowHeight="12.75" zeroHeight="1"/>
  <cols>
    <col min="1" max="25" width="2.7109375" style="21" customWidth="1"/>
    <col min="26" max="26" width="14.7109375" style="22" customWidth="1"/>
    <col min="27" max="27" width="1.7109375" style="22" customWidth="1"/>
    <col min="28" max="28" width="13.57421875" style="21" bestFit="1" customWidth="1"/>
    <col min="29" max="29" width="30.7109375" style="21" customWidth="1"/>
    <col min="30" max="30" width="2.7109375" style="21" customWidth="1"/>
    <col min="31" max="16384" width="0" style="21" hidden="1" customWidth="1"/>
  </cols>
  <sheetData>
    <row r="1" spans="1:30" s="1" customFormat="1" ht="12.75">
      <c r="A1" s="143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160"/>
      <c r="AA1" s="60"/>
      <c r="AB1" s="58"/>
      <c r="AC1" s="58"/>
      <c r="AD1" s="58"/>
    </row>
    <row r="2" spans="1:30" s="1" customFormat="1" ht="12.7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160"/>
      <c r="AA2" s="60"/>
      <c r="AB2" s="58"/>
      <c r="AC2" s="58"/>
      <c r="AD2" s="58"/>
    </row>
    <row r="3" spans="1:30" s="1" customFormat="1" ht="12.7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160"/>
      <c r="AA3" s="60"/>
      <c r="AB3" s="58"/>
      <c r="AC3" s="58"/>
      <c r="AD3" s="58"/>
    </row>
    <row r="4" spans="1:30" s="1" customFormat="1" ht="12.7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160"/>
      <c r="AA4" s="60"/>
      <c r="AB4" s="58"/>
      <c r="AC4" s="58"/>
      <c r="AD4" s="58"/>
    </row>
    <row r="5" spans="1:30" s="1" customFormat="1" ht="12.7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160"/>
      <c r="AA5" s="60"/>
      <c r="AB5" s="58"/>
      <c r="AC5" s="58"/>
      <c r="AD5" s="58"/>
    </row>
    <row r="6" spans="1:30" s="1" customFormat="1" ht="12.7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160"/>
      <c r="AA6" s="60"/>
      <c r="AB6" s="58"/>
      <c r="AC6" s="58"/>
      <c r="AD6" s="58"/>
    </row>
    <row r="7" spans="1:30" s="1" customFormat="1" ht="15">
      <c r="A7" s="58"/>
      <c r="B7" s="348" t="s">
        <v>160</v>
      </c>
      <c r="C7" s="348"/>
      <c r="D7" s="348"/>
      <c r="E7" s="348"/>
      <c r="F7" s="348"/>
      <c r="G7" s="348"/>
      <c r="H7" s="348"/>
      <c r="I7" s="348"/>
      <c r="J7" s="348"/>
      <c r="K7" s="348"/>
      <c r="L7" s="348"/>
      <c r="M7" s="348"/>
      <c r="N7" s="348"/>
      <c r="O7" s="348"/>
      <c r="P7" s="348"/>
      <c r="Q7" s="348"/>
      <c r="R7" s="348"/>
      <c r="S7" s="348"/>
      <c r="T7" s="348"/>
      <c r="U7" s="348"/>
      <c r="V7" s="348"/>
      <c r="W7" s="348"/>
      <c r="X7" s="348"/>
      <c r="Y7" s="348"/>
      <c r="Z7" s="160"/>
      <c r="AA7" s="60"/>
      <c r="AB7" s="58"/>
      <c r="AC7" s="58"/>
      <c r="AD7" s="58"/>
    </row>
    <row r="8" spans="2:27" s="1" customFormat="1" ht="18">
      <c r="B8" s="356" t="s">
        <v>130</v>
      </c>
      <c r="C8" s="356"/>
      <c r="D8" s="356"/>
      <c r="E8" s="356"/>
      <c r="F8" s="356"/>
      <c r="G8" s="356"/>
      <c r="H8" s="356"/>
      <c r="I8" s="356"/>
      <c r="J8" s="356"/>
      <c r="K8" s="356"/>
      <c r="L8" s="356"/>
      <c r="M8" s="356"/>
      <c r="N8" s="356"/>
      <c r="O8" s="356"/>
      <c r="P8" s="356"/>
      <c r="Q8" s="356"/>
      <c r="R8" s="356"/>
      <c r="S8" s="356"/>
      <c r="T8" s="356"/>
      <c r="U8" s="356"/>
      <c r="V8" s="356"/>
      <c r="W8" s="356"/>
      <c r="X8" s="356"/>
      <c r="Y8" s="356"/>
      <c r="Z8" s="161"/>
      <c r="AA8" s="62"/>
    </row>
    <row r="9" spans="2:27" s="1" customFormat="1" ht="12.75" customHeight="1">
      <c r="B9" s="350" t="s">
        <v>131</v>
      </c>
      <c r="C9" s="350"/>
      <c r="D9" s="350"/>
      <c r="E9" s="350"/>
      <c r="F9" s="350"/>
      <c r="G9" s="350"/>
      <c r="H9" s="350"/>
      <c r="I9" s="350"/>
      <c r="J9" s="350"/>
      <c r="K9" s="350"/>
      <c r="L9" s="350"/>
      <c r="M9" s="350"/>
      <c r="N9" s="350"/>
      <c r="O9" s="350"/>
      <c r="P9" s="350"/>
      <c r="Q9" s="350"/>
      <c r="R9" s="350"/>
      <c r="S9" s="350"/>
      <c r="T9" s="350"/>
      <c r="U9" s="350"/>
      <c r="V9" s="350"/>
      <c r="W9" s="350"/>
      <c r="X9" s="350"/>
      <c r="Y9" s="350"/>
      <c r="Z9" s="161"/>
      <c r="AA9" s="62"/>
    </row>
    <row r="10" spans="2:27" s="1" customFormat="1" ht="15.75" customHeight="1">
      <c r="B10" s="350"/>
      <c r="C10" s="350"/>
      <c r="D10" s="350"/>
      <c r="E10" s="350"/>
      <c r="F10" s="350"/>
      <c r="G10" s="350"/>
      <c r="H10" s="350"/>
      <c r="I10" s="350"/>
      <c r="J10" s="350"/>
      <c r="K10" s="350"/>
      <c r="L10" s="350"/>
      <c r="M10" s="350"/>
      <c r="N10" s="350"/>
      <c r="O10" s="350"/>
      <c r="P10" s="350"/>
      <c r="Q10" s="350"/>
      <c r="R10" s="350"/>
      <c r="S10" s="350"/>
      <c r="T10" s="350"/>
      <c r="U10" s="350"/>
      <c r="V10" s="350"/>
      <c r="W10" s="350"/>
      <c r="X10" s="350"/>
      <c r="Y10" s="350"/>
      <c r="Z10" s="161"/>
      <c r="AA10" s="62"/>
    </row>
    <row r="11" spans="2:27" s="1" customFormat="1" ht="12.75" customHeight="1">
      <c r="B11" s="63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Z11" s="161"/>
      <c r="AA11" s="62"/>
    </row>
    <row r="12" spans="2:27" s="1" customFormat="1" ht="12.75">
      <c r="B12" s="367" t="s">
        <v>159</v>
      </c>
      <c r="C12" s="367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367"/>
      <c r="O12" s="367"/>
      <c r="P12" s="367"/>
      <c r="Q12" s="367"/>
      <c r="R12" s="367"/>
      <c r="S12" s="367"/>
      <c r="T12" s="367"/>
      <c r="U12" s="367"/>
      <c r="V12" s="367"/>
      <c r="W12" s="367"/>
      <c r="X12" s="367"/>
      <c r="Y12" s="367"/>
      <c r="Z12" s="161"/>
      <c r="AA12" s="62"/>
    </row>
    <row r="13" spans="26:27" s="38" customFormat="1" ht="12.75">
      <c r="Z13" s="162"/>
      <c r="AA13" s="62"/>
    </row>
    <row r="14" spans="2:29" s="38" customFormat="1" ht="12.75">
      <c r="B14" s="365"/>
      <c r="C14" s="366"/>
      <c r="D14" s="366"/>
      <c r="E14" s="366"/>
      <c r="F14" s="366"/>
      <c r="G14" s="366"/>
      <c r="H14" s="366"/>
      <c r="I14" s="366"/>
      <c r="J14" s="366"/>
      <c r="K14" s="366"/>
      <c r="L14" s="366"/>
      <c r="M14" s="366"/>
      <c r="N14" s="366"/>
      <c r="O14" s="366"/>
      <c r="P14" s="366"/>
      <c r="Q14" s="366"/>
      <c r="R14" s="366"/>
      <c r="S14" s="366"/>
      <c r="T14" s="366"/>
      <c r="U14" s="366"/>
      <c r="V14" s="366"/>
      <c r="W14" s="366"/>
      <c r="X14" s="366"/>
      <c r="Y14" s="366"/>
      <c r="Z14" s="366"/>
      <c r="AA14" s="366"/>
      <c r="AB14" s="366"/>
      <c r="AC14" s="366"/>
    </row>
    <row r="15" spans="2:29" s="23" customFormat="1" ht="11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5"/>
      <c r="AA15" s="15"/>
      <c r="AB15" s="13"/>
      <c r="AC15" s="13"/>
    </row>
    <row r="16" spans="2:29" s="30" customFormat="1" ht="18">
      <c r="B16" s="115"/>
      <c r="C16" s="110" t="s">
        <v>22</v>
      </c>
      <c r="D16" s="141"/>
      <c r="E16" s="141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12">
        <f>+Z18+Z20</f>
        <v>13500</v>
      </c>
      <c r="AA16" s="112"/>
      <c r="AB16" s="111" t="s">
        <v>21</v>
      </c>
      <c r="AC16" s="113"/>
    </row>
    <row r="17" spans="2:29" s="23" customFormat="1" ht="12.75">
      <c r="B17" s="113"/>
      <c r="C17" s="115"/>
      <c r="D17" s="114"/>
      <c r="E17" s="115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6"/>
      <c r="AA17" s="116"/>
      <c r="AB17" s="113"/>
      <c r="AC17" s="113"/>
    </row>
    <row r="18" spans="2:29" s="38" customFormat="1" ht="12.75">
      <c r="B18" s="117"/>
      <c r="C18" s="119"/>
      <c r="D18" s="118"/>
      <c r="E18" s="119" t="s">
        <v>11</v>
      </c>
      <c r="F18" s="119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20">
        <v>300</v>
      </c>
      <c r="AA18" s="120"/>
      <c r="AB18" s="117" t="s">
        <v>21</v>
      </c>
      <c r="AC18" s="117"/>
    </row>
    <row r="19" spans="2:29" s="23" customFormat="1" ht="12.75">
      <c r="B19" s="117"/>
      <c r="C19" s="119"/>
      <c r="D19" s="114"/>
      <c r="E19" s="119"/>
      <c r="F19" s="119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20"/>
      <c r="AA19" s="120"/>
      <c r="AB19" s="117"/>
      <c r="AC19" s="117"/>
    </row>
    <row r="20" spans="2:29" s="38" customFormat="1" ht="12.75">
      <c r="B20" s="117"/>
      <c r="C20" s="119"/>
      <c r="D20" s="118"/>
      <c r="E20" s="119" t="s">
        <v>96</v>
      </c>
      <c r="F20" s="119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20">
        <f>+Z24+Z40</f>
        <v>13200</v>
      </c>
      <c r="AA20" s="120"/>
      <c r="AB20" s="117" t="s">
        <v>21</v>
      </c>
      <c r="AC20" s="117"/>
    </row>
    <row r="21" spans="2:29" s="23" customFormat="1" ht="12.75">
      <c r="B21" s="113"/>
      <c r="C21" s="115"/>
      <c r="D21" s="115"/>
      <c r="E21" s="115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6"/>
      <c r="AA21" s="116"/>
      <c r="AB21" s="113"/>
      <c r="AC21" s="113"/>
    </row>
    <row r="22" spans="2:29" s="23" customFormat="1" ht="12.75">
      <c r="B22" s="365" t="s">
        <v>52</v>
      </c>
      <c r="C22" s="366"/>
      <c r="D22" s="366"/>
      <c r="E22" s="366"/>
      <c r="F22" s="366"/>
      <c r="G22" s="366"/>
      <c r="H22" s="366"/>
      <c r="I22" s="366"/>
      <c r="J22" s="366"/>
      <c r="K22" s="366"/>
      <c r="L22" s="366"/>
      <c r="M22" s="366"/>
      <c r="N22" s="366"/>
      <c r="O22" s="366"/>
      <c r="P22" s="366"/>
      <c r="Q22" s="366"/>
      <c r="R22" s="366"/>
      <c r="S22" s="366"/>
      <c r="T22" s="366"/>
      <c r="U22" s="366"/>
      <c r="V22" s="366"/>
      <c r="W22" s="366"/>
      <c r="X22" s="366"/>
      <c r="Y22" s="366"/>
      <c r="Z22" s="366"/>
      <c r="AA22" s="366"/>
      <c r="AB22" s="366"/>
      <c r="AC22" s="366"/>
    </row>
    <row r="23" spans="2:29" s="23" customFormat="1" ht="12.75"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6"/>
      <c r="AA23" s="116"/>
      <c r="AB23" s="113"/>
      <c r="AC23" s="113"/>
    </row>
    <row r="24" spans="2:29" s="30" customFormat="1" ht="15.75">
      <c r="B24" s="117"/>
      <c r="C24" s="146" t="s">
        <v>22</v>
      </c>
      <c r="D24" s="147"/>
      <c r="E24" s="146"/>
      <c r="F24" s="146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8">
        <f>+Z26+Z28</f>
        <v>8052</v>
      </c>
      <c r="AA24" s="148"/>
      <c r="AB24" s="147" t="s">
        <v>21</v>
      </c>
      <c r="AC24" s="120"/>
    </row>
    <row r="25" spans="2:29" s="23" customFormat="1" ht="12.75">
      <c r="B25" s="113"/>
      <c r="C25" s="113"/>
      <c r="D25" s="114"/>
      <c r="E25" s="115"/>
      <c r="F25" s="115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6"/>
      <c r="AA25" s="116"/>
      <c r="AB25" s="113"/>
      <c r="AC25" s="113"/>
    </row>
    <row r="26" spans="2:29" s="31" customFormat="1" ht="12.75">
      <c r="B26" s="117"/>
      <c r="C26" s="117"/>
      <c r="D26" s="118"/>
      <c r="E26" s="119" t="s">
        <v>19</v>
      </c>
      <c r="F26" s="119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209">
        <v>24</v>
      </c>
      <c r="AA26" s="120"/>
      <c r="AB26" s="117" t="s">
        <v>21</v>
      </c>
      <c r="AC26" s="117"/>
    </row>
    <row r="27" spans="2:29" s="23" customFormat="1" ht="12.75">
      <c r="B27" s="113"/>
      <c r="C27" s="113"/>
      <c r="D27" s="114"/>
      <c r="E27" s="115"/>
      <c r="F27" s="115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113"/>
    </row>
    <row r="28" spans="2:29" s="23" customFormat="1" ht="12.75">
      <c r="B28" s="113"/>
      <c r="C28" s="113"/>
      <c r="D28" s="118"/>
      <c r="E28" s="119" t="s">
        <v>23</v>
      </c>
      <c r="F28" s="119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20">
        <f>+Z30+Z34</f>
        <v>8028</v>
      </c>
      <c r="AA28" s="120"/>
      <c r="AB28" s="117" t="s">
        <v>21</v>
      </c>
      <c r="AC28" s="113"/>
    </row>
    <row r="29" spans="2:29" s="23" customFormat="1" ht="12.75">
      <c r="B29" s="113"/>
      <c r="C29" s="119"/>
      <c r="D29" s="119"/>
      <c r="E29" s="113"/>
      <c r="F29" s="114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6"/>
      <c r="AA29" s="116"/>
      <c r="AB29" s="113"/>
      <c r="AC29" s="113"/>
    </row>
    <row r="30" spans="2:29" s="23" customFormat="1" ht="12.75">
      <c r="B30" s="113"/>
      <c r="C30" s="119"/>
      <c r="D30" s="119"/>
      <c r="E30" s="115"/>
      <c r="F30" s="122"/>
      <c r="G30" s="119" t="s">
        <v>28</v>
      </c>
      <c r="H30" s="119"/>
      <c r="I30" s="117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20">
        <f>+Z31+Z32</f>
        <v>5352</v>
      </c>
      <c r="AA30" s="120"/>
      <c r="AB30" s="117" t="s">
        <v>21</v>
      </c>
      <c r="AC30" s="113"/>
    </row>
    <row r="31" spans="2:29" s="23" customFormat="1" ht="12.75">
      <c r="B31" s="113"/>
      <c r="C31" s="119"/>
      <c r="D31" s="119"/>
      <c r="E31" s="113"/>
      <c r="F31" s="114"/>
      <c r="G31" s="115"/>
      <c r="H31" s="122"/>
      <c r="I31" s="115" t="s">
        <v>85</v>
      </c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6">
        <v>1873</v>
      </c>
      <c r="AA31" s="116"/>
      <c r="AB31" s="113" t="s">
        <v>20</v>
      </c>
      <c r="AC31" s="113"/>
    </row>
    <row r="32" spans="2:29" s="23" customFormat="1" ht="12.75">
      <c r="B32" s="113"/>
      <c r="C32" s="119"/>
      <c r="D32" s="119"/>
      <c r="E32" s="113"/>
      <c r="F32" s="114"/>
      <c r="G32" s="115"/>
      <c r="H32" s="145"/>
      <c r="I32" s="115" t="s">
        <v>92</v>
      </c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6">
        <v>3479</v>
      </c>
      <c r="AA32" s="116"/>
      <c r="AB32" s="113" t="s">
        <v>20</v>
      </c>
      <c r="AC32" s="113"/>
    </row>
    <row r="33" spans="2:29" s="23" customFormat="1" ht="12.75">
      <c r="B33" s="113"/>
      <c r="C33" s="119"/>
      <c r="D33" s="119"/>
      <c r="E33" s="113"/>
      <c r="F33" s="114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6"/>
      <c r="AA33" s="116"/>
      <c r="AB33" s="113"/>
      <c r="AC33" s="113"/>
    </row>
    <row r="34" spans="2:29" s="23" customFormat="1" ht="12.75">
      <c r="B34" s="113"/>
      <c r="C34" s="119"/>
      <c r="D34" s="119"/>
      <c r="E34" s="115"/>
      <c r="F34" s="122"/>
      <c r="G34" s="119" t="s">
        <v>29</v>
      </c>
      <c r="H34" s="119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20"/>
      <c r="Z34" s="120">
        <f>+Z35+Z36</f>
        <v>2676</v>
      </c>
      <c r="AA34" s="120"/>
      <c r="AB34" s="117" t="s">
        <v>21</v>
      </c>
      <c r="AC34" s="113"/>
    </row>
    <row r="35" spans="2:29" s="23" customFormat="1" ht="12.75">
      <c r="B35" s="113"/>
      <c r="C35" s="119"/>
      <c r="D35" s="119"/>
      <c r="E35" s="115"/>
      <c r="F35" s="124"/>
      <c r="G35" s="115"/>
      <c r="H35" s="122"/>
      <c r="I35" s="115" t="s">
        <v>85</v>
      </c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20"/>
      <c r="Z35" s="116">
        <v>937</v>
      </c>
      <c r="AA35" s="116"/>
      <c r="AB35" s="113" t="s">
        <v>20</v>
      </c>
      <c r="AC35" s="113"/>
    </row>
    <row r="36" spans="2:29" s="23" customFormat="1" ht="12.75">
      <c r="B36" s="113"/>
      <c r="C36" s="119"/>
      <c r="D36" s="119"/>
      <c r="E36" s="115"/>
      <c r="F36" s="124"/>
      <c r="G36" s="115"/>
      <c r="H36" s="145"/>
      <c r="I36" s="115" t="s">
        <v>92</v>
      </c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20"/>
      <c r="Z36" s="116">
        <v>1739</v>
      </c>
      <c r="AA36" s="116"/>
      <c r="AB36" s="113" t="s">
        <v>20</v>
      </c>
      <c r="AC36" s="113"/>
    </row>
    <row r="37" spans="2:29" s="23" customFormat="1" ht="12.75">
      <c r="B37" s="113"/>
      <c r="C37" s="119"/>
      <c r="D37" s="119"/>
      <c r="E37" s="115"/>
      <c r="F37" s="115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6"/>
      <c r="AA37" s="116"/>
      <c r="AB37" s="113"/>
      <c r="AC37" s="113"/>
    </row>
    <row r="38" spans="2:29" s="23" customFormat="1" ht="12.75">
      <c r="B38" s="365" t="s">
        <v>53</v>
      </c>
      <c r="C38" s="366"/>
      <c r="D38" s="366"/>
      <c r="E38" s="366"/>
      <c r="F38" s="366"/>
      <c r="G38" s="366"/>
      <c r="H38" s="366"/>
      <c r="I38" s="366"/>
      <c r="J38" s="366"/>
      <c r="K38" s="366"/>
      <c r="L38" s="366"/>
      <c r="M38" s="366"/>
      <c r="N38" s="366"/>
      <c r="O38" s="366"/>
      <c r="P38" s="366"/>
      <c r="Q38" s="366"/>
      <c r="R38" s="366"/>
      <c r="S38" s="366"/>
      <c r="T38" s="366"/>
      <c r="U38" s="366"/>
      <c r="V38" s="366"/>
      <c r="W38" s="366"/>
      <c r="X38" s="366"/>
      <c r="Y38" s="366"/>
      <c r="Z38" s="366"/>
      <c r="AA38" s="366"/>
      <c r="AB38" s="366"/>
      <c r="AC38" s="366"/>
    </row>
    <row r="39" spans="2:29" s="23" customFormat="1" ht="12.75"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6"/>
      <c r="AA39" s="116"/>
      <c r="AB39" s="113"/>
      <c r="AC39" s="113"/>
    </row>
    <row r="40" spans="2:29" s="30" customFormat="1" ht="18">
      <c r="B40" s="117"/>
      <c r="C40" s="110" t="s">
        <v>22</v>
      </c>
      <c r="D40" s="147"/>
      <c r="E40" s="146"/>
      <c r="F40" s="146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8">
        <f>+Z43+Z53</f>
        <v>5148</v>
      </c>
      <c r="AA40" s="148"/>
      <c r="AB40" s="147" t="s">
        <v>21</v>
      </c>
      <c r="AC40" s="120"/>
    </row>
    <row r="41" spans="2:29" s="23" customFormat="1" ht="12.75">
      <c r="B41" s="113"/>
      <c r="C41" s="113"/>
      <c r="D41" s="114"/>
      <c r="E41" s="115"/>
      <c r="F41" s="115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6"/>
      <c r="AA41" s="116"/>
      <c r="AB41" s="113"/>
      <c r="AC41" s="113"/>
    </row>
    <row r="42" spans="2:29" s="23" customFormat="1" ht="12.75">
      <c r="B42" s="113"/>
      <c r="C42" s="113"/>
      <c r="D42" s="122"/>
      <c r="E42" s="125" t="s">
        <v>35</v>
      </c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38"/>
      <c r="S42" s="38"/>
      <c r="T42" s="113"/>
      <c r="U42" s="113"/>
      <c r="V42" s="113"/>
      <c r="W42" s="113"/>
      <c r="X42" s="113"/>
      <c r="Y42" s="113"/>
      <c r="Z42" s="116"/>
      <c r="AA42" s="116"/>
      <c r="AB42" s="113"/>
      <c r="AC42" s="113"/>
    </row>
    <row r="43" spans="2:29" s="23" customFormat="1" ht="12.75">
      <c r="B43" s="113"/>
      <c r="C43" s="115"/>
      <c r="D43" s="114"/>
      <c r="E43" s="125" t="s">
        <v>34</v>
      </c>
      <c r="F43" s="119"/>
      <c r="G43" s="117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38"/>
      <c r="S43" s="38"/>
      <c r="T43" s="113"/>
      <c r="U43" s="113"/>
      <c r="V43" s="113"/>
      <c r="W43" s="113"/>
      <c r="X43" s="113"/>
      <c r="Y43" s="113"/>
      <c r="Z43" s="120">
        <f>+Z45+Z47</f>
        <v>4799</v>
      </c>
      <c r="AA43" s="120"/>
      <c r="AB43" s="117" t="s">
        <v>21</v>
      </c>
      <c r="AC43" s="113"/>
    </row>
    <row r="44" spans="2:29" s="23" customFormat="1" ht="12.75">
      <c r="B44" s="113"/>
      <c r="C44" s="113"/>
      <c r="D44" s="114"/>
      <c r="E44" s="115"/>
      <c r="F44" s="114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113"/>
    </row>
    <row r="45" spans="2:29" s="23" customFormat="1" ht="12.75">
      <c r="B45" s="113"/>
      <c r="C45" s="113"/>
      <c r="D45" s="114"/>
      <c r="E45" s="115"/>
      <c r="F45" s="122"/>
      <c r="G45" s="119" t="s">
        <v>19</v>
      </c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209">
        <v>26</v>
      </c>
      <c r="AA45" s="120"/>
      <c r="AB45" s="117" t="s">
        <v>21</v>
      </c>
      <c r="AC45" s="113"/>
    </row>
    <row r="46" spans="2:29" s="23" customFormat="1" ht="12.75">
      <c r="B46" s="113"/>
      <c r="C46" s="113"/>
      <c r="D46" s="114"/>
      <c r="E46" s="115"/>
      <c r="F46" s="114"/>
      <c r="G46" s="113"/>
      <c r="H46" s="115"/>
      <c r="I46" s="113"/>
      <c r="J46" s="117"/>
      <c r="K46" s="113"/>
      <c r="L46" s="113"/>
      <c r="M46" s="113"/>
      <c r="N46" s="113"/>
      <c r="O46" s="113"/>
      <c r="P46" s="113"/>
      <c r="Q46" s="113"/>
      <c r="R46" s="38"/>
      <c r="S46" s="38"/>
      <c r="T46" s="113"/>
      <c r="U46" s="113"/>
      <c r="V46" s="113"/>
      <c r="W46" s="113"/>
      <c r="X46" s="113"/>
      <c r="Y46" s="113"/>
      <c r="Z46" s="116"/>
      <c r="AA46" s="116"/>
      <c r="AB46" s="113"/>
      <c r="AC46" s="113"/>
    </row>
    <row r="47" spans="2:29" s="23" customFormat="1" ht="12.75">
      <c r="B47" s="113"/>
      <c r="C47" s="113"/>
      <c r="D47" s="114"/>
      <c r="E47" s="115"/>
      <c r="F47" s="122"/>
      <c r="G47" s="119" t="s">
        <v>23</v>
      </c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38"/>
      <c r="S47" s="38"/>
      <c r="T47" s="113"/>
      <c r="U47" s="113"/>
      <c r="V47" s="113"/>
      <c r="W47" s="113"/>
      <c r="X47" s="113"/>
      <c r="Y47" s="113"/>
      <c r="Z47" s="120">
        <f>+Z48+Z49</f>
        <v>4773</v>
      </c>
      <c r="AA47" s="120"/>
      <c r="AB47" s="117" t="s">
        <v>21</v>
      </c>
      <c r="AC47" s="113"/>
    </row>
    <row r="48" spans="2:29" s="23" customFormat="1" ht="12.75">
      <c r="B48" s="113"/>
      <c r="C48" s="113"/>
      <c r="D48" s="114"/>
      <c r="E48" s="113"/>
      <c r="F48" s="113"/>
      <c r="G48" s="113"/>
      <c r="H48" s="122"/>
      <c r="I48" s="115" t="s">
        <v>85</v>
      </c>
      <c r="J48" s="113"/>
      <c r="K48" s="113"/>
      <c r="L48" s="113"/>
      <c r="M48" s="113"/>
      <c r="N48" s="113"/>
      <c r="O48" s="113"/>
      <c r="P48" s="113"/>
      <c r="Q48" s="113"/>
      <c r="R48" s="38"/>
      <c r="S48" s="38"/>
      <c r="T48" s="113"/>
      <c r="U48" s="113"/>
      <c r="V48" s="113"/>
      <c r="W48" s="113"/>
      <c r="X48" s="113"/>
      <c r="Y48" s="113"/>
      <c r="Z48" s="116">
        <v>1671</v>
      </c>
      <c r="AA48" s="116"/>
      <c r="AB48" s="113" t="s">
        <v>20</v>
      </c>
      <c r="AC48" s="113"/>
    </row>
    <row r="49" spans="2:29" s="23" customFormat="1" ht="12.75">
      <c r="B49" s="113"/>
      <c r="C49" s="113"/>
      <c r="D49" s="114"/>
      <c r="E49" s="113"/>
      <c r="F49" s="113"/>
      <c r="G49" s="38"/>
      <c r="H49" s="145"/>
      <c r="I49" s="115" t="s">
        <v>92</v>
      </c>
      <c r="J49" s="113"/>
      <c r="K49" s="113"/>
      <c r="L49" s="113"/>
      <c r="M49" s="113"/>
      <c r="N49" s="113"/>
      <c r="O49" s="113"/>
      <c r="P49" s="113"/>
      <c r="Q49" s="113"/>
      <c r="R49" s="38"/>
      <c r="S49" s="38"/>
      <c r="T49" s="113"/>
      <c r="U49" s="113"/>
      <c r="V49" s="113"/>
      <c r="W49" s="113"/>
      <c r="X49" s="113"/>
      <c r="Y49" s="113"/>
      <c r="Z49" s="116">
        <v>3102</v>
      </c>
      <c r="AA49" s="116"/>
      <c r="AB49" s="113" t="s">
        <v>20</v>
      </c>
      <c r="AC49" s="113"/>
    </row>
    <row r="50" spans="2:29" s="23" customFormat="1" ht="12.75">
      <c r="B50" s="113"/>
      <c r="C50" s="113"/>
      <c r="D50" s="114"/>
      <c r="E50" s="113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113"/>
    </row>
    <row r="51" spans="2:29" s="23" customFormat="1" ht="12.75">
      <c r="B51" s="113"/>
      <c r="C51" s="113"/>
      <c r="D51" s="122"/>
      <c r="E51" s="125" t="s">
        <v>36</v>
      </c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38"/>
      <c r="S51" s="38"/>
      <c r="T51" s="113"/>
      <c r="U51" s="113"/>
      <c r="V51" s="113"/>
      <c r="W51" s="113"/>
      <c r="X51" s="113"/>
      <c r="Y51" s="113"/>
      <c r="Z51" s="116"/>
      <c r="AA51" s="116"/>
      <c r="AB51" s="113"/>
      <c r="AC51" s="113"/>
    </row>
    <row r="52" spans="2:29" s="23" customFormat="1" ht="12.75">
      <c r="B52" s="113"/>
      <c r="C52" s="113"/>
      <c r="D52" s="124"/>
      <c r="E52" s="125" t="s">
        <v>37</v>
      </c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38"/>
      <c r="S52" s="38"/>
      <c r="T52" s="113"/>
      <c r="U52" s="113"/>
      <c r="V52" s="113"/>
      <c r="W52" s="113"/>
      <c r="X52" s="113"/>
      <c r="Y52" s="113"/>
      <c r="Z52" s="116"/>
      <c r="AA52" s="116"/>
      <c r="AB52" s="113"/>
      <c r="AC52" s="113"/>
    </row>
    <row r="53" spans="2:29" s="23" customFormat="1" ht="12.75">
      <c r="B53" s="113"/>
      <c r="C53" s="115"/>
      <c r="D53" s="124"/>
      <c r="E53" s="125" t="s">
        <v>38</v>
      </c>
      <c r="F53" s="119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38"/>
      <c r="S53" s="38"/>
      <c r="T53" s="117"/>
      <c r="U53" s="117"/>
      <c r="V53" s="117"/>
      <c r="W53" s="117"/>
      <c r="X53" s="117"/>
      <c r="Y53" s="120"/>
      <c r="Z53" s="120">
        <f>+Z55+Z57</f>
        <v>349</v>
      </c>
      <c r="AA53" s="120"/>
      <c r="AB53" s="117" t="s">
        <v>21</v>
      </c>
      <c r="AC53" s="113"/>
    </row>
    <row r="54" spans="2:29" s="23" customFormat="1" ht="12.75">
      <c r="B54" s="113"/>
      <c r="C54" s="115"/>
      <c r="D54" s="38"/>
      <c r="E54" s="115"/>
      <c r="F54" s="114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113"/>
    </row>
    <row r="55" spans="2:29" s="23" customFormat="1" ht="12.75">
      <c r="B55" s="113"/>
      <c r="C55" s="115"/>
      <c r="D55" s="38"/>
      <c r="E55" s="115"/>
      <c r="F55" s="122"/>
      <c r="G55" s="119" t="s">
        <v>19</v>
      </c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120">
        <v>2</v>
      </c>
      <c r="AA55" s="120"/>
      <c r="AB55" s="117" t="s">
        <v>21</v>
      </c>
      <c r="AC55" s="113"/>
    </row>
    <row r="56" spans="2:29" s="23" customFormat="1" ht="12.75">
      <c r="B56" s="113"/>
      <c r="C56" s="113"/>
      <c r="D56" s="113"/>
      <c r="E56" s="115"/>
      <c r="F56" s="114"/>
      <c r="G56" s="113"/>
      <c r="H56" s="115"/>
      <c r="I56" s="113"/>
      <c r="J56" s="117"/>
      <c r="K56" s="113"/>
      <c r="L56" s="113"/>
      <c r="M56" s="113"/>
      <c r="N56" s="113"/>
      <c r="O56" s="113"/>
      <c r="P56" s="113"/>
      <c r="Q56" s="113"/>
      <c r="R56" s="38"/>
      <c r="S56" s="38"/>
      <c r="T56" s="113"/>
      <c r="U56" s="113"/>
      <c r="V56" s="113"/>
      <c r="W56" s="113"/>
      <c r="X56" s="113"/>
      <c r="Y56" s="113"/>
      <c r="Z56" s="116"/>
      <c r="AA56" s="116"/>
      <c r="AB56" s="113"/>
      <c r="AC56" s="113"/>
    </row>
    <row r="57" spans="2:29" s="23" customFormat="1" ht="12.75">
      <c r="B57" s="113"/>
      <c r="C57" s="113"/>
      <c r="D57" s="113"/>
      <c r="E57" s="115"/>
      <c r="F57" s="122"/>
      <c r="G57" s="119" t="s">
        <v>23</v>
      </c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38"/>
      <c r="S57" s="38"/>
      <c r="T57" s="113"/>
      <c r="U57" s="113"/>
      <c r="V57" s="113"/>
      <c r="W57" s="113"/>
      <c r="X57" s="113"/>
      <c r="Y57" s="113"/>
      <c r="Z57" s="120">
        <f>+Z58+Z59</f>
        <v>347</v>
      </c>
      <c r="AA57" s="120"/>
      <c r="AB57" s="117" t="s">
        <v>21</v>
      </c>
      <c r="AC57" s="113"/>
    </row>
    <row r="58" spans="2:29" s="23" customFormat="1" ht="12.75">
      <c r="B58" s="113"/>
      <c r="C58" s="113"/>
      <c r="D58" s="113"/>
      <c r="E58" s="113"/>
      <c r="F58" s="113"/>
      <c r="G58" s="113"/>
      <c r="H58" s="122"/>
      <c r="I58" s="115" t="s">
        <v>85</v>
      </c>
      <c r="J58" s="113"/>
      <c r="K58" s="113"/>
      <c r="L58" s="113"/>
      <c r="M58" s="113"/>
      <c r="N58" s="113"/>
      <c r="O58" s="113"/>
      <c r="P58" s="113"/>
      <c r="Q58" s="113"/>
      <c r="R58" s="38"/>
      <c r="S58" s="38"/>
      <c r="T58" s="113"/>
      <c r="U58" s="113"/>
      <c r="V58" s="113"/>
      <c r="W58" s="113"/>
      <c r="X58" s="113"/>
      <c r="Y58" s="113"/>
      <c r="Z58" s="116">
        <v>121</v>
      </c>
      <c r="AA58" s="116"/>
      <c r="AB58" s="113" t="s">
        <v>20</v>
      </c>
      <c r="AC58" s="113"/>
    </row>
    <row r="59" spans="2:29" s="23" customFormat="1" ht="12.75">
      <c r="B59" s="113"/>
      <c r="C59" s="113"/>
      <c r="D59" s="113"/>
      <c r="E59" s="113"/>
      <c r="F59" s="113"/>
      <c r="G59" s="38"/>
      <c r="H59" s="145"/>
      <c r="I59" s="115" t="s">
        <v>92</v>
      </c>
      <c r="J59" s="113"/>
      <c r="K59" s="113"/>
      <c r="L59" s="113"/>
      <c r="M59" s="113"/>
      <c r="N59" s="113"/>
      <c r="O59" s="113"/>
      <c r="P59" s="113"/>
      <c r="Q59" s="113"/>
      <c r="R59" s="38"/>
      <c r="S59" s="38"/>
      <c r="T59" s="113"/>
      <c r="U59" s="113"/>
      <c r="V59" s="113"/>
      <c r="W59" s="113"/>
      <c r="X59" s="113"/>
      <c r="Y59" s="113"/>
      <c r="Z59" s="116">
        <v>226</v>
      </c>
      <c r="AA59" s="116"/>
      <c r="AB59" s="113" t="s">
        <v>20</v>
      </c>
      <c r="AC59" s="113"/>
    </row>
    <row r="60" spans="2:29" s="23" customFormat="1" ht="12.75">
      <c r="B60" s="113"/>
      <c r="C60" s="113"/>
      <c r="D60" s="113"/>
      <c r="E60" s="113"/>
      <c r="F60" s="113"/>
      <c r="G60" s="113"/>
      <c r="AC60" s="113"/>
    </row>
    <row r="61" spans="2:29" s="23" customFormat="1" ht="11.25">
      <c r="B61" s="40"/>
      <c r="C61" s="41"/>
      <c r="D61" s="42"/>
      <c r="E61" s="40"/>
      <c r="F61" s="40"/>
      <c r="G61" s="42"/>
      <c r="H61" s="42"/>
      <c r="I61" s="41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3"/>
      <c r="AA61" s="43"/>
      <c r="AB61" s="41"/>
      <c r="AC61" s="40"/>
    </row>
    <row r="62" spans="1:29" ht="12.75" customHeight="1">
      <c r="A62" s="34"/>
      <c r="B62" s="13"/>
      <c r="C62" s="14"/>
      <c r="D62" s="12"/>
      <c r="E62" s="14"/>
      <c r="F62" s="12"/>
      <c r="G62" s="12"/>
      <c r="H62" s="12"/>
      <c r="I62" s="12"/>
      <c r="J62" s="12"/>
      <c r="K62" s="12"/>
      <c r="L62" s="12"/>
      <c r="M62" s="12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2"/>
      <c r="AA62" s="12"/>
      <c r="AB62" s="12"/>
      <c r="AC62" s="39" t="s">
        <v>49</v>
      </c>
    </row>
    <row r="63" ht="12.75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spans="26:27" s="200" customFormat="1" ht="12.75">
      <c r="Z131" s="202"/>
      <c r="AA131" s="202"/>
    </row>
    <row r="132" spans="26:27" s="200" customFormat="1" ht="12.75">
      <c r="Z132" s="202"/>
      <c r="AA132" s="202"/>
    </row>
    <row r="133" spans="26:27" s="200" customFormat="1" ht="12.75">
      <c r="Z133" s="202"/>
      <c r="AA133" s="202"/>
    </row>
    <row r="134" spans="26:27" s="200" customFormat="1" ht="12.75">
      <c r="Z134" s="202"/>
      <c r="AA134" s="202"/>
    </row>
    <row r="135" spans="26:27" s="200" customFormat="1" ht="12.75">
      <c r="Z135" s="202"/>
      <c r="AA135" s="202"/>
    </row>
    <row r="136" spans="26:27" s="200" customFormat="1" ht="12.75">
      <c r="Z136" s="202"/>
      <c r="AA136" s="202"/>
    </row>
    <row r="137" spans="26:27" s="200" customFormat="1" ht="12.75">
      <c r="Z137" s="202"/>
      <c r="AA137" s="202"/>
    </row>
    <row r="138" spans="26:27" s="200" customFormat="1" ht="12.75">
      <c r="Z138" s="202"/>
      <c r="AA138" s="202"/>
    </row>
    <row r="139" spans="26:27" s="200" customFormat="1" ht="12.75">
      <c r="Z139" s="202"/>
      <c r="AA139" s="202"/>
    </row>
    <row r="140" spans="26:27" s="200" customFormat="1" ht="12.75">
      <c r="Z140" s="202"/>
      <c r="AA140" s="202"/>
    </row>
    <row r="141" spans="26:27" s="200" customFormat="1" ht="12.75">
      <c r="Z141" s="202"/>
      <c r="AA141" s="202"/>
    </row>
    <row r="142" spans="26:27" s="200" customFormat="1" ht="12.75">
      <c r="Z142" s="202"/>
      <c r="AA142" s="202"/>
    </row>
    <row r="143" spans="26:27" s="200" customFormat="1" ht="12.75">
      <c r="Z143" s="202"/>
      <c r="AA143" s="202"/>
    </row>
  </sheetData>
  <sheetProtection/>
  <mergeCells count="7">
    <mergeCell ref="B38:AC38"/>
    <mergeCell ref="B7:Y7"/>
    <mergeCell ref="B8:Y8"/>
    <mergeCell ref="B9:Y10"/>
    <mergeCell ref="B12:Y12"/>
    <mergeCell ref="B14:AC14"/>
    <mergeCell ref="B22:AC22"/>
  </mergeCells>
  <hyperlinks>
    <hyperlink ref="AC62" location="Indice!A1" display="Volver ..."/>
    <hyperlink ref="B12:Y12" r:id="rId1" display="Normativa Asociada D.E. N°1.675 de 2008"/>
  </hyperlinks>
  <printOptions horizontalCentered="1"/>
  <pageMargins left="0.15748031496062992" right="0.15748031496062992" top="0.15748031496062992" bottom="0.15748031496062992" header="0" footer="0"/>
  <pageSetup horizontalDpi="600" verticalDpi="600" orientation="portrait" scale="70" r:id="rId3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D64"/>
  <sheetViews>
    <sheetView showGridLines="0" zoomScale="80" zoomScaleNormal="80" zoomScalePageLayoutView="0" workbookViewId="0" topLeftCell="A12">
      <selection activeCell="AD1" sqref="A1:AD65"/>
    </sheetView>
  </sheetViews>
  <sheetFormatPr defaultColWidth="0" defaultRowHeight="12.75" zeroHeight="1"/>
  <cols>
    <col min="1" max="25" width="2.7109375" style="21" customWidth="1"/>
    <col min="26" max="26" width="14.7109375" style="22" customWidth="1"/>
    <col min="27" max="27" width="1.7109375" style="22" customWidth="1"/>
    <col min="28" max="28" width="13.57421875" style="21" bestFit="1" customWidth="1"/>
    <col min="29" max="29" width="30.7109375" style="21" customWidth="1"/>
    <col min="30" max="30" width="2.7109375" style="21" customWidth="1"/>
    <col min="31" max="16384" width="0" style="21" hidden="1" customWidth="1"/>
  </cols>
  <sheetData>
    <row r="1" spans="1:30" s="1" customFormat="1" ht="12.75">
      <c r="A1" s="143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160"/>
      <c r="AA1" s="60"/>
      <c r="AB1" s="58"/>
      <c r="AC1" s="58"/>
      <c r="AD1" s="58"/>
    </row>
    <row r="2" spans="1:30" s="1" customFormat="1" ht="12.7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160"/>
      <c r="AA2" s="60"/>
      <c r="AB2" s="58"/>
      <c r="AC2" s="58"/>
      <c r="AD2" s="58"/>
    </row>
    <row r="3" spans="1:30" s="1" customFormat="1" ht="12.7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160"/>
      <c r="AA3" s="60"/>
      <c r="AB3" s="58"/>
      <c r="AC3" s="58"/>
      <c r="AD3" s="58"/>
    </row>
    <row r="4" spans="1:30" s="1" customFormat="1" ht="12.7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160"/>
      <c r="AA4" s="60"/>
      <c r="AB4" s="58"/>
      <c r="AC4" s="58"/>
      <c r="AD4" s="58"/>
    </row>
    <row r="5" spans="1:30" s="1" customFormat="1" ht="12.7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160"/>
      <c r="AA5" s="60"/>
      <c r="AB5" s="58"/>
      <c r="AC5" s="58"/>
      <c r="AD5" s="58"/>
    </row>
    <row r="6" spans="1:30" s="1" customFormat="1" ht="12.7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160"/>
      <c r="AA6" s="60"/>
      <c r="AB6" s="58"/>
      <c r="AC6" s="58"/>
      <c r="AD6" s="58"/>
    </row>
    <row r="7" spans="1:30" s="1" customFormat="1" ht="15">
      <c r="A7" s="58"/>
      <c r="B7" s="348" t="s">
        <v>160</v>
      </c>
      <c r="C7" s="348"/>
      <c r="D7" s="348"/>
      <c r="E7" s="348"/>
      <c r="F7" s="348"/>
      <c r="G7" s="348"/>
      <c r="H7" s="348"/>
      <c r="I7" s="348"/>
      <c r="J7" s="348"/>
      <c r="K7" s="348"/>
      <c r="L7" s="348"/>
      <c r="M7" s="348"/>
      <c r="N7" s="348"/>
      <c r="O7" s="348"/>
      <c r="P7" s="348"/>
      <c r="Q7" s="348"/>
      <c r="R7" s="348"/>
      <c r="S7" s="348"/>
      <c r="T7" s="348"/>
      <c r="U7" s="348"/>
      <c r="V7" s="348"/>
      <c r="W7" s="348"/>
      <c r="X7" s="348"/>
      <c r="Y7" s="348"/>
      <c r="Z7" s="160"/>
      <c r="AA7" s="60"/>
      <c r="AB7" s="58"/>
      <c r="AC7" s="58"/>
      <c r="AD7" s="58"/>
    </row>
    <row r="8" spans="2:27" s="1" customFormat="1" ht="18">
      <c r="B8" s="356" t="s">
        <v>128</v>
      </c>
      <c r="C8" s="356"/>
      <c r="D8" s="356"/>
      <c r="E8" s="356"/>
      <c r="F8" s="356"/>
      <c r="G8" s="356"/>
      <c r="H8" s="356"/>
      <c r="I8" s="356"/>
      <c r="J8" s="356"/>
      <c r="K8" s="356"/>
      <c r="L8" s="356"/>
      <c r="M8" s="356"/>
      <c r="N8" s="356"/>
      <c r="O8" s="356"/>
      <c r="P8" s="356"/>
      <c r="Q8" s="356"/>
      <c r="R8" s="356"/>
      <c r="S8" s="356"/>
      <c r="T8" s="356"/>
      <c r="U8" s="356"/>
      <c r="V8" s="356"/>
      <c r="W8" s="356"/>
      <c r="X8" s="356"/>
      <c r="Y8" s="356"/>
      <c r="Z8" s="161"/>
      <c r="AA8" s="62"/>
    </row>
    <row r="9" spans="2:27" s="1" customFormat="1" ht="12.75" customHeight="1">
      <c r="B9" s="350" t="s">
        <v>150</v>
      </c>
      <c r="C9" s="350"/>
      <c r="D9" s="350"/>
      <c r="E9" s="350"/>
      <c r="F9" s="350"/>
      <c r="G9" s="350"/>
      <c r="H9" s="350"/>
      <c r="I9" s="350"/>
      <c r="J9" s="350"/>
      <c r="K9" s="350"/>
      <c r="L9" s="350"/>
      <c r="M9" s="350"/>
      <c r="N9" s="350"/>
      <c r="O9" s="350"/>
      <c r="P9" s="350"/>
      <c r="Q9" s="350"/>
      <c r="R9" s="350"/>
      <c r="S9" s="350"/>
      <c r="T9" s="350"/>
      <c r="U9" s="350"/>
      <c r="V9" s="350"/>
      <c r="W9" s="350"/>
      <c r="X9" s="350"/>
      <c r="Y9" s="350"/>
      <c r="Z9" s="161"/>
      <c r="AA9" s="62"/>
    </row>
    <row r="10" spans="2:27" s="1" customFormat="1" ht="12.75" customHeight="1">
      <c r="B10" s="350"/>
      <c r="C10" s="350"/>
      <c r="D10" s="350"/>
      <c r="E10" s="350"/>
      <c r="F10" s="350"/>
      <c r="G10" s="350"/>
      <c r="H10" s="350"/>
      <c r="I10" s="350"/>
      <c r="J10" s="350"/>
      <c r="K10" s="350"/>
      <c r="L10" s="350"/>
      <c r="M10" s="350"/>
      <c r="N10" s="350"/>
      <c r="O10" s="350"/>
      <c r="P10" s="350"/>
      <c r="Q10" s="350"/>
      <c r="R10" s="350"/>
      <c r="S10" s="350"/>
      <c r="T10" s="350"/>
      <c r="U10" s="350"/>
      <c r="V10" s="350"/>
      <c r="W10" s="350"/>
      <c r="X10" s="350"/>
      <c r="Y10" s="350"/>
      <c r="Z10" s="161"/>
      <c r="AA10" s="62"/>
    </row>
    <row r="11" spans="2:27" s="1" customFormat="1" ht="12.75" customHeight="1">
      <c r="B11" s="63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Z11" s="161"/>
      <c r="AA11" s="62"/>
    </row>
    <row r="12" spans="2:27" s="1" customFormat="1" ht="12.75">
      <c r="B12" s="367" t="s">
        <v>159</v>
      </c>
      <c r="C12" s="367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367"/>
      <c r="O12" s="367"/>
      <c r="P12" s="367"/>
      <c r="Q12" s="367"/>
      <c r="R12" s="367"/>
      <c r="S12" s="367"/>
      <c r="T12" s="367"/>
      <c r="U12" s="367"/>
      <c r="V12" s="367"/>
      <c r="W12" s="367"/>
      <c r="X12" s="367"/>
      <c r="Y12" s="367"/>
      <c r="Z12" s="161"/>
      <c r="AA12" s="62"/>
    </row>
    <row r="13" spans="26:27" s="38" customFormat="1" ht="12.75">
      <c r="Z13" s="162"/>
      <c r="AA13" s="62"/>
    </row>
    <row r="14" spans="2:29" s="38" customFormat="1" ht="12.75">
      <c r="B14" s="365"/>
      <c r="C14" s="366"/>
      <c r="D14" s="366"/>
      <c r="E14" s="366"/>
      <c r="F14" s="366"/>
      <c r="G14" s="366"/>
      <c r="H14" s="366"/>
      <c r="I14" s="366"/>
      <c r="J14" s="366"/>
      <c r="K14" s="366"/>
      <c r="L14" s="366"/>
      <c r="M14" s="366"/>
      <c r="N14" s="366"/>
      <c r="O14" s="366"/>
      <c r="P14" s="366"/>
      <c r="Q14" s="366"/>
      <c r="R14" s="366"/>
      <c r="S14" s="366"/>
      <c r="T14" s="366"/>
      <c r="U14" s="366"/>
      <c r="V14" s="366"/>
      <c r="W14" s="366"/>
      <c r="X14" s="366"/>
      <c r="Y14" s="366"/>
      <c r="Z14" s="366"/>
      <c r="AA14" s="366"/>
      <c r="AB14" s="366"/>
      <c r="AC14" s="366"/>
    </row>
    <row r="15" spans="1:30" ht="12.7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0"/>
      <c r="AB15" s="19"/>
      <c r="AC15" s="19"/>
      <c r="AD15" s="19"/>
    </row>
    <row r="16" spans="2:29" s="30" customFormat="1" ht="18">
      <c r="B16" s="111"/>
      <c r="C16" s="110" t="s">
        <v>22</v>
      </c>
      <c r="D16" s="111"/>
      <c r="E16" s="110"/>
      <c r="F16" s="110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2">
        <f>+Z18+Z20</f>
        <v>13500</v>
      </c>
      <c r="AA16" s="184"/>
      <c r="AB16" s="111" t="s">
        <v>21</v>
      </c>
      <c r="AC16" s="120"/>
    </row>
    <row r="17" spans="2:29" s="23" customFormat="1" ht="12.75">
      <c r="B17" s="113"/>
      <c r="C17" s="113"/>
      <c r="D17" s="11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7"/>
      <c r="AA17" s="157"/>
      <c r="AB17" s="113"/>
      <c r="AC17" s="113"/>
    </row>
    <row r="18" spans="2:29" s="38" customFormat="1" ht="12.75">
      <c r="B18" s="113"/>
      <c r="C18" s="113"/>
      <c r="D18" s="118"/>
      <c r="E18" s="119" t="s">
        <v>11</v>
      </c>
      <c r="F18" s="119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25"/>
      <c r="Z18" s="120">
        <v>68</v>
      </c>
      <c r="AA18" s="181"/>
      <c r="AB18" s="117" t="s">
        <v>21</v>
      </c>
      <c r="AC18" s="113"/>
    </row>
    <row r="19" spans="2:29" s="23" customFormat="1" ht="12.75">
      <c r="B19" s="113"/>
      <c r="C19" s="113"/>
      <c r="D19" s="11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7"/>
      <c r="AA19" s="157"/>
      <c r="AB19" s="113"/>
      <c r="AC19" s="113"/>
    </row>
    <row r="20" spans="2:29" s="38" customFormat="1" ht="12.75">
      <c r="B20" s="113"/>
      <c r="C20" s="113"/>
      <c r="D20" s="118"/>
      <c r="E20" s="119" t="s">
        <v>23</v>
      </c>
      <c r="F20" s="119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25"/>
      <c r="Z20" s="120">
        <f>+Z22+Z36+Z50</f>
        <v>13432</v>
      </c>
      <c r="AA20" s="181"/>
      <c r="AB20" s="117" t="s">
        <v>21</v>
      </c>
      <c r="AC20" s="113"/>
    </row>
    <row r="21" spans="2:29" s="38" customFormat="1" ht="12.75">
      <c r="B21" s="113"/>
      <c r="C21" s="113"/>
      <c r="D21" s="119"/>
      <c r="E21" s="113"/>
      <c r="F21" s="114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25"/>
      <c r="Z21" s="181"/>
      <c r="AA21" s="181"/>
      <c r="AB21" s="117"/>
      <c r="AC21" s="113"/>
    </row>
    <row r="22" spans="2:29" s="23" customFormat="1" ht="12.75">
      <c r="B22" s="113"/>
      <c r="C22" s="125"/>
      <c r="D22" s="125"/>
      <c r="E22" s="117"/>
      <c r="F22" s="118"/>
      <c r="G22" s="119" t="s">
        <v>142</v>
      </c>
      <c r="H22" s="119"/>
      <c r="I22" s="117"/>
      <c r="J22" s="117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0">
        <f>SUM(Z23:Z34)</f>
        <v>7119</v>
      </c>
      <c r="AA22" s="181"/>
      <c r="AB22" s="117" t="s">
        <v>21</v>
      </c>
      <c r="AC22" s="113"/>
    </row>
    <row r="23" spans="2:29" s="29" customFormat="1" ht="12.75">
      <c r="B23" s="117"/>
      <c r="C23" s="125"/>
      <c r="D23" s="125"/>
      <c r="E23" s="113"/>
      <c r="F23" s="114"/>
      <c r="G23" s="124"/>
      <c r="H23" s="118"/>
      <c r="I23" s="115" t="s">
        <v>50</v>
      </c>
      <c r="J23" s="115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25"/>
      <c r="Z23" s="116">
        <v>647</v>
      </c>
      <c r="AA23" s="116"/>
      <c r="AB23" s="113" t="s">
        <v>20</v>
      </c>
      <c r="AC23" s="117"/>
    </row>
    <row r="24" spans="2:29" s="23" customFormat="1" ht="12.75">
      <c r="B24" s="113"/>
      <c r="C24" s="124"/>
      <c r="D24" s="124"/>
      <c r="E24" s="113"/>
      <c r="F24" s="114"/>
      <c r="G24" s="124"/>
      <c r="H24" s="118"/>
      <c r="I24" s="115" t="s">
        <v>54</v>
      </c>
      <c r="J24" s="115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24"/>
      <c r="Z24" s="116">
        <v>647</v>
      </c>
      <c r="AA24" s="116"/>
      <c r="AB24" s="113" t="s">
        <v>20</v>
      </c>
      <c r="AC24" s="113"/>
    </row>
    <row r="25" spans="2:29" s="23" customFormat="1" ht="12.75">
      <c r="B25" s="113"/>
      <c r="C25" s="124"/>
      <c r="D25" s="124"/>
      <c r="E25" s="113"/>
      <c r="F25" s="114"/>
      <c r="G25" s="124"/>
      <c r="H25" s="118"/>
      <c r="I25" s="115" t="s">
        <v>55</v>
      </c>
      <c r="J25" s="115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24"/>
      <c r="Z25" s="116">
        <v>647</v>
      </c>
      <c r="AA25" s="116"/>
      <c r="AB25" s="113" t="s">
        <v>20</v>
      </c>
      <c r="AC25" s="113"/>
    </row>
    <row r="26" spans="2:29" s="23" customFormat="1" ht="12.75">
      <c r="B26" s="113"/>
      <c r="C26" s="124"/>
      <c r="D26" s="124"/>
      <c r="E26" s="113"/>
      <c r="F26" s="114"/>
      <c r="G26" s="124"/>
      <c r="H26" s="118"/>
      <c r="I26" s="115" t="s">
        <v>56</v>
      </c>
      <c r="J26" s="115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24"/>
      <c r="Z26" s="116">
        <v>647</v>
      </c>
      <c r="AA26" s="116"/>
      <c r="AB26" s="113" t="s">
        <v>20</v>
      </c>
      <c r="AC26" s="113"/>
    </row>
    <row r="27" spans="2:29" s="23" customFormat="1" ht="12.75">
      <c r="B27" s="113"/>
      <c r="C27" s="124"/>
      <c r="D27" s="124"/>
      <c r="E27" s="113"/>
      <c r="F27" s="114"/>
      <c r="G27" s="124"/>
      <c r="H27" s="118"/>
      <c r="I27" s="115" t="s">
        <v>57</v>
      </c>
      <c r="J27" s="115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24"/>
      <c r="Z27" s="116">
        <v>647</v>
      </c>
      <c r="AA27" s="116"/>
      <c r="AB27" s="113" t="s">
        <v>20</v>
      </c>
      <c r="AC27" s="113"/>
    </row>
    <row r="28" spans="2:29" s="23" customFormat="1" ht="12.75">
      <c r="B28" s="113"/>
      <c r="C28" s="124"/>
      <c r="D28" s="124"/>
      <c r="E28" s="113"/>
      <c r="F28" s="114"/>
      <c r="G28" s="124"/>
      <c r="H28" s="118"/>
      <c r="I28" s="115" t="s">
        <v>58</v>
      </c>
      <c r="J28" s="115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24"/>
      <c r="Z28" s="116">
        <v>647</v>
      </c>
      <c r="AA28" s="116"/>
      <c r="AB28" s="113" t="s">
        <v>20</v>
      </c>
      <c r="AC28" s="113"/>
    </row>
    <row r="29" spans="2:29" s="23" customFormat="1" ht="12.75">
      <c r="B29" s="113"/>
      <c r="C29" s="124"/>
      <c r="D29" s="124"/>
      <c r="E29" s="113"/>
      <c r="F29" s="114"/>
      <c r="G29" s="124"/>
      <c r="H29" s="118"/>
      <c r="I29" s="115" t="s">
        <v>59</v>
      </c>
      <c r="J29" s="115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24"/>
      <c r="Z29" s="116">
        <v>647</v>
      </c>
      <c r="AA29" s="116"/>
      <c r="AB29" s="113" t="s">
        <v>20</v>
      </c>
      <c r="AC29" s="113"/>
    </row>
    <row r="30" spans="2:29" s="23" customFormat="1" ht="12.75">
      <c r="B30" s="113"/>
      <c r="C30" s="124"/>
      <c r="D30" s="124"/>
      <c r="E30" s="113"/>
      <c r="F30" s="114"/>
      <c r="G30" s="124"/>
      <c r="H30" s="118"/>
      <c r="I30" s="115" t="s">
        <v>64</v>
      </c>
      <c r="J30" s="115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24"/>
      <c r="Z30" s="183" t="s">
        <v>65</v>
      </c>
      <c r="AA30" s="182"/>
      <c r="AB30" s="113"/>
      <c r="AC30" s="113"/>
    </row>
    <row r="31" spans="2:29" s="23" customFormat="1" ht="12.75">
      <c r="B31" s="113"/>
      <c r="C31" s="124"/>
      <c r="D31" s="124"/>
      <c r="E31" s="113"/>
      <c r="F31" s="114"/>
      <c r="G31" s="124"/>
      <c r="H31" s="118"/>
      <c r="I31" s="115" t="s">
        <v>60</v>
      </c>
      <c r="J31" s="115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24"/>
      <c r="Z31" s="116">
        <v>647</v>
      </c>
      <c r="AA31" s="116"/>
      <c r="AB31" s="113" t="s">
        <v>20</v>
      </c>
      <c r="AC31" s="113"/>
    </row>
    <row r="32" spans="2:29" s="23" customFormat="1" ht="12.75">
      <c r="B32" s="113"/>
      <c r="C32" s="124"/>
      <c r="D32" s="124"/>
      <c r="E32" s="113"/>
      <c r="F32" s="114"/>
      <c r="G32" s="124"/>
      <c r="H32" s="118"/>
      <c r="I32" s="115" t="s">
        <v>61</v>
      </c>
      <c r="J32" s="115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24"/>
      <c r="Z32" s="116">
        <v>647</v>
      </c>
      <c r="AA32" s="116"/>
      <c r="AB32" s="113" t="s">
        <v>20</v>
      </c>
      <c r="AC32" s="113"/>
    </row>
    <row r="33" spans="2:29" s="23" customFormat="1" ht="12.75">
      <c r="B33" s="113"/>
      <c r="C33" s="124"/>
      <c r="D33" s="124"/>
      <c r="E33" s="113"/>
      <c r="F33" s="114"/>
      <c r="G33" s="124"/>
      <c r="H33" s="118"/>
      <c r="I33" s="115" t="s">
        <v>62</v>
      </c>
      <c r="J33" s="115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24"/>
      <c r="Z33" s="116">
        <v>647</v>
      </c>
      <c r="AA33" s="116"/>
      <c r="AB33" s="113" t="s">
        <v>20</v>
      </c>
      <c r="AC33" s="113"/>
    </row>
    <row r="34" spans="2:29" s="23" customFormat="1" ht="12.75">
      <c r="B34" s="113"/>
      <c r="C34" s="124"/>
      <c r="D34" s="124"/>
      <c r="E34" s="113"/>
      <c r="F34" s="114"/>
      <c r="G34" s="124"/>
      <c r="H34" s="118"/>
      <c r="I34" s="115" t="s">
        <v>63</v>
      </c>
      <c r="J34" s="115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24"/>
      <c r="Z34" s="116">
        <v>649</v>
      </c>
      <c r="AA34" s="140"/>
      <c r="AB34" s="113" t="s">
        <v>20</v>
      </c>
      <c r="AC34" s="113"/>
    </row>
    <row r="35" spans="2:29" s="23" customFormat="1" ht="12.75">
      <c r="B35" s="113"/>
      <c r="C35" s="124"/>
      <c r="D35" s="124"/>
      <c r="E35" s="113"/>
      <c r="F35" s="114"/>
      <c r="G35" s="124"/>
      <c r="H35" s="119"/>
      <c r="I35" s="115"/>
      <c r="J35" s="115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24"/>
      <c r="Z35" s="116"/>
      <c r="AA35" s="116"/>
      <c r="AB35" s="113"/>
      <c r="AC35" s="113"/>
    </row>
    <row r="36" spans="2:29" s="23" customFormat="1" ht="12.75">
      <c r="B36" s="113"/>
      <c r="C36" s="124"/>
      <c r="D36" s="124"/>
      <c r="E36" s="117"/>
      <c r="F36" s="118"/>
      <c r="G36" s="119" t="s">
        <v>67</v>
      </c>
      <c r="H36" s="119"/>
      <c r="I36" s="117"/>
      <c r="J36" s="117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24"/>
      <c r="Z36" s="120">
        <f>SUM(Z37:Z48)</f>
        <v>4339</v>
      </c>
      <c r="AA36" s="181"/>
      <c r="AB36" s="117" t="s">
        <v>21</v>
      </c>
      <c r="AC36" s="113"/>
    </row>
    <row r="37" spans="2:29" s="29" customFormat="1" ht="12.75">
      <c r="B37" s="117"/>
      <c r="C37" s="125"/>
      <c r="D37" s="125"/>
      <c r="E37" s="113"/>
      <c r="F37" s="114"/>
      <c r="G37" s="124"/>
      <c r="H37" s="118"/>
      <c r="I37" s="115" t="s">
        <v>50</v>
      </c>
      <c r="J37" s="115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25"/>
      <c r="Z37" s="116">
        <v>394</v>
      </c>
      <c r="AA37" s="116"/>
      <c r="AB37" s="113" t="s">
        <v>20</v>
      </c>
      <c r="AC37" s="117"/>
    </row>
    <row r="38" spans="2:29" s="23" customFormat="1" ht="12.75">
      <c r="B38" s="113"/>
      <c r="C38" s="124"/>
      <c r="D38" s="124"/>
      <c r="E38" s="113"/>
      <c r="F38" s="114"/>
      <c r="G38" s="124"/>
      <c r="H38" s="118"/>
      <c r="I38" s="115" t="s">
        <v>54</v>
      </c>
      <c r="J38" s="115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24"/>
      <c r="Z38" s="116">
        <v>394</v>
      </c>
      <c r="AA38" s="116"/>
      <c r="AB38" s="113" t="s">
        <v>20</v>
      </c>
      <c r="AC38" s="113"/>
    </row>
    <row r="39" spans="2:29" s="23" customFormat="1" ht="12.75">
      <c r="B39" s="113"/>
      <c r="C39" s="124"/>
      <c r="D39" s="124"/>
      <c r="E39" s="113"/>
      <c r="F39" s="114"/>
      <c r="G39" s="124"/>
      <c r="H39" s="118"/>
      <c r="I39" s="115" t="s">
        <v>55</v>
      </c>
      <c r="J39" s="115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24"/>
      <c r="Z39" s="116">
        <v>394</v>
      </c>
      <c r="AA39" s="116"/>
      <c r="AB39" s="113" t="s">
        <v>20</v>
      </c>
      <c r="AC39" s="113"/>
    </row>
    <row r="40" spans="2:29" s="23" customFormat="1" ht="12.75">
      <c r="B40" s="113"/>
      <c r="C40" s="124"/>
      <c r="D40" s="124"/>
      <c r="E40" s="113"/>
      <c r="F40" s="114"/>
      <c r="G40" s="124"/>
      <c r="H40" s="118"/>
      <c r="I40" s="115" t="s">
        <v>56</v>
      </c>
      <c r="J40" s="115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24"/>
      <c r="Z40" s="116">
        <v>394</v>
      </c>
      <c r="AA40" s="116"/>
      <c r="AB40" s="113" t="s">
        <v>20</v>
      </c>
      <c r="AC40" s="113"/>
    </row>
    <row r="41" spans="2:29" s="23" customFormat="1" ht="12.75">
      <c r="B41" s="113"/>
      <c r="C41" s="124"/>
      <c r="D41" s="124"/>
      <c r="E41" s="113"/>
      <c r="F41" s="114"/>
      <c r="G41" s="124"/>
      <c r="H41" s="118"/>
      <c r="I41" s="115" t="s">
        <v>57</v>
      </c>
      <c r="J41" s="115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24"/>
      <c r="Z41" s="116">
        <v>394</v>
      </c>
      <c r="AA41" s="116"/>
      <c r="AB41" s="113" t="s">
        <v>20</v>
      </c>
      <c r="AC41" s="113"/>
    </row>
    <row r="42" spans="2:29" s="23" customFormat="1" ht="12.75">
      <c r="B42" s="113"/>
      <c r="C42" s="124"/>
      <c r="D42" s="124"/>
      <c r="E42" s="113"/>
      <c r="F42" s="114"/>
      <c r="G42" s="124"/>
      <c r="H42" s="118"/>
      <c r="I42" s="115" t="s">
        <v>58</v>
      </c>
      <c r="J42" s="115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24"/>
      <c r="Z42" s="116">
        <v>394</v>
      </c>
      <c r="AA42" s="116"/>
      <c r="AB42" s="113" t="s">
        <v>20</v>
      </c>
      <c r="AC42" s="113"/>
    </row>
    <row r="43" spans="2:29" s="23" customFormat="1" ht="12.75">
      <c r="B43" s="113"/>
      <c r="C43" s="124"/>
      <c r="D43" s="124"/>
      <c r="E43" s="113"/>
      <c r="F43" s="114"/>
      <c r="G43" s="124"/>
      <c r="H43" s="118"/>
      <c r="I43" s="115" t="s">
        <v>59</v>
      </c>
      <c r="J43" s="115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24"/>
      <c r="Z43" s="116">
        <v>394</v>
      </c>
      <c r="AA43" s="116"/>
      <c r="AB43" s="113" t="s">
        <v>20</v>
      </c>
      <c r="AC43" s="113"/>
    </row>
    <row r="44" spans="2:29" s="23" customFormat="1" ht="12.75">
      <c r="B44" s="113"/>
      <c r="C44" s="124"/>
      <c r="D44" s="124"/>
      <c r="E44" s="113"/>
      <c r="F44" s="114"/>
      <c r="G44" s="124"/>
      <c r="H44" s="118"/>
      <c r="I44" s="115" t="s">
        <v>64</v>
      </c>
      <c r="J44" s="115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24"/>
      <c r="Z44" s="183" t="s">
        <v>65</v>
      </c>
      <c r="AA44" s="182"/>
      <c r="AB44" s="113"/>
      <c r="AC44" s="113"/>
    </row>
    <row r="45" spans="2:29" s="23" customFormat="1" ht="12.75">
      <c r="B45" s="113"/>
      <c r="C45" s="124"/>
      <c r="D45" s="124"/>
      <c r="E45" s="113"/>
      <c r="F45" s="114"/>
      <c r="G45" s="124"/>
      <c r="H45" s="118"/>
      <c r="I45" s="115" t="s">
        <v>60</v>
      </c>
      <c r="J45" s="115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24"/>
      <c r="Z45" s="116">
        <v>394</v>
      </c>
      <c r="AA45" s="116"/>
      <c r="AB45" s="113" t="s">
        <v>20</v>
      </c>
      <c r="AC45" s="113"/>
    </row>
    <row r="46" spans="2:29" s="23" customFormat="1" ht="12.75">
      <c r="B46" s="113"/>
      <c r="C46" s="124"/>
      <c r="D46" s="124"/>
      <c r="E46" s="113"/>
      <c r="F46" s="114"/>
      <c r="G46" s="124"/>
      <c r="H46" s="118"/>
      <c r="I46" s="115" t="s">
        <v>61</v>
      </c>
      <c r="J46" s="115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24"/>
      <c r="Z46" s="116">
        <v>394</v>
      </c>
      <c r="AA46" s="116"/>
      <c r="AB46" s="113" t="s">
        <v>20</v>
      </c>
      <c r="AC46" s="113"/>
    </row>
    <row r="47" spans="2:29" s="23" customFormat="1" ht="12.75">
      <c r="B47" s="113"/>
      <c r="C47" s="124"/>
      <c r="D47" s="124"/>
      <c r="E47" s="113"/>
      <c r="F47" s="114"/>
      <c r="G47" s="124"/>
      <c r="H47" s="118"/>
      <c r="I47" s="115" t="s">
        <v>62</v>
      </c>
      <c r="J47" s="115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24"/>
      <c r="Z47" s="116">
        <v>394</v>
      </c>
      <c r="AA47" s="116"/>
      <c r="AB47" s="113" t="s">
        <v>20</v>
      </c>
      <c r="AC47" s="113"/>
    </row>
    <row r="48" spans="2:29" s="23" customFormat="1" ht="12.75">
      <c r="B48" s="113"/>
      <c r="C48" s="124"/>
      <c r="D48" s="124"/>
      <c r="E48" s="113"/>
      <c r="F48" s="114"/>
      <c r="G48" s="124"/>
      <c r="H48" s="118"/>
      <c r="I48" s="115" t="s">
        <v>63</v>
      </c>
      <c r="J48" s="115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24"/>
      <c r="Z48" s="116">
        <v>399</v>
      </c>
      <c r="AA48" s="140"/>
      <c r="AB48" s="113" t="s">
        <v>20</v>
      </c>
      <c r="AC48" s="113"/>
    </row>
    <row r="49" spans="2:29" s="23" customFormat="1" ht="12.75">
      <c r="B49" s="113"/>
      <c r="C49" s="124"/>
      <c r="D49" s="124"/>
      <c r="E49" s="113"/>
      <c r="F49" s="114"/>
      <c r="G49" s="124"/>
      <c r="H49" s="119"/>
      <c r="I49" s="115"/>
      <c r="J49" s="115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24"/>
      <c r="Z49" s="116"/>
      <c r="AA49" s="116"/>
      <c r="AB49" s="113"/>
      <c r="AC49" s="113"/>
    </row>
    <row r="50" spans="2:29" s="23" customFormat="1" ht="12.75">
      <c r="B50" s="113"/>
      <c r="C50" s="124"/>
      <c r="D50" s="124"/>
      <c r="E50" s="117"/>
      <c r="F50" s="118"/>
      <c r="G50" s="119" t="s">
        <v>129</v>
      </c>
      <c r="H50" s="119"/>
      <c r="I50" s="117"/>
      <c r="J50" s="117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24"/>
      <c r="Z50" s="120">
        <f>SUM(Z51:Z62)</f>
        <v>1974</v>
      </c>
      <c r="AA50" s="181"/>
      <c r="AB50" s="117" t="s">
        <v>21</v>
      </c>
      <c r="AC50" s="113"/>
    </row>
    <row r="51" spans="2:29" s="29" customFormat="1" ht="12.75">
      <c r="B51" s="117"/>
      <c r="C51" s="125"/>
      <c r="D51" s="125"/>
      <c r="E51" s="113"/>
      <c r="F51" s="113"/>
      <c r="G51" s="124"/>
      <c r="H51" s="118"/>
      <c r="I51" s="115" t="s">
        <v>50</v>
      </c>
      <c r="J51" s="115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25"/>
      <c r="Z51" s="116">
        <v>179</v>
      </c>
      <c r="AA51" s="116"/>
      <c r="AB51" s="113" t="s">
        <v>20</v>
      </c>
      <c r="AC51" s="117"/>
    </row>
    <row r="52" spans="2:29" s="23" customFormat="1" ht="12.75">
      <c r="B52" s="113"/>
      <c r="C52" s="124"/>
      <c r="D52" s="124"/>
      <c r="E52" s="113"/>
      <c r="F52" s="113"/>
      <c r="G52" s="124"/>
      <c r="H52" s="118"/>
      <c r="I52" s="115" t="s">
        <v>54</v>
      </c>
      <c r="J52" s="115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24"/>
      <c r="Z52" s="116">
        <v>179</v>
      </c>
      <c r="AA52" s="116"/>
      <c r="AB52" s="113" t="s">
        <v>20</v>
      </c>
      <c r="AC52" s="113"/>
    </row>
    <row r="53" spans="2:29" s="23" customFormat="1" ht="12.75">
      <c r="B53" s="113"/>
      <c r="C53" s="124"/>
      <c r="D53" s="124"/>
      <c r="E53" s="113"/>
      <c r="F53" s="113"/>
      <c r="G53" s="124"/>
      <c r="H53" s="118"/>
      <c r="I53" s="115" t="s">
        <v>55</v>
      </c>
      <c r="J53" s="115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24"/>
      <c r="Z53" s="116">
        <v>179</v>
      </c>
      <c r="AA53" s="116"/>
      <c r="AB53" s="113" t="s">
        <v>20</v>
      </c>
      <c r="AC53" s="113"/>
    </row>
    <row r="54" spans="2:29" s="23" customFormat="1" ht="12.75">
      <c r="B54" s="113"/>
      <c r="C54" s="124"/>
      <c r="D54" s="124"/>
      <c r="E54" s="113"/>
      <c r="F54" s="113"/>
      <c r="G54" s="124"/>
      <c r="H54" s="118"/>
      <c r="I54" s="115" t="s">
        <v>56</v>
      </c>
      <c r="J54" s="115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24"/>
      <c r="Z54" s="116">
        <v>179</v>
      </c>
      <c r="AA54" s="116"/>
      <c r="AB54" s="113" t="s">
        <v>20</v>
      </c>
      <c r="AC54" s="113"/>
    </row>
    <row r="55" spans="2:29" s="23" customFormat="1" ht="12.75">
      <c r="B55" s="113"/>
      <c r="C55" s="124"/>
      <c r="D55" s="124"/>
      <c r="E55" s="113"/>
      <c r="F55" s="113"/>
      <c r="G55" s="124"/>
      <c r="H55" s="118"/>
      <c r="I55" s="115" t="s">
        <v>57</v>
      </c>
      <c r="J55" s="115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24"/>
      <c r="Z55" s="116">
        <v>179</v>
      </c>
      <c r="AA55" s="116"/>
      <c r="AB55" s="113" t="s">
        <v>20</v>
      </c>
      <c r="AC55" s="113"/>
    </row>
    <row r="56" spans="2:29" s="23" customFormat="1" ht="12.75">
      <c r="B56" s="113"/>
      <c r="C56" s="124"/>
      <c r="D56" s="124"/>
      <c r="E56" s="113"/>
      <c r="F56" s="113"/>
      <c r="G56" s="124"/>
      <c r="H56" s="118"/>
      <c r="I56" s="115" t="s">
        <v>58</v>
      </c>
      <c r="J56" s="115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24"/>
      <c r="Z56" s="116">
        <v>179</v>
      </c>
      <c r="AA56" s="116"/>
      <c r="AB56" s="113" t="s">
        <v>20</v>
      </c>
      <c r="AC56" s="113"/>
    </row>
    <row r="57" spans="2:29" s="23" customFormat="1" ht="12.75">
      <c r="B57" s="113"/>
      <c r="C57" s="124"/>
      <c r="D57" s="124"/>
      <c r="E57" s="113"/>
      <c r="F57" s="113"/>
      <c r="G57" s="124"/>
      <c r="H57" s="118"/>
      <c r="I57" s="115" t="s">
        <v>59</v>
      </c>
      <c r="J57" s="115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24"/>
      <c r="Z57" s="116">
        <v>179</v>
      </c>
      <c r="AA57" s="116"/>
      <c r="AB57" s="113" t="s">
        <v>20</v>
      </c>
      <c r="AC57" s="113"/>
    </row>
    <row r="58" spans="2:29" s="23" customFormat="1" ht="12.75">
      <c r="B58" s="113"/>
      <c r="C58" s="124"/>
      <c r="D58" s="124"/>
      <c r="E58" s="113"/>
      <c r="F58" s="113"/>
      <c r="G58" s="124"/>
      <c r="H58" s="118"/>
      <c r="I58" s="115" t="s">
        <v>64</v>
      </c>
      <c r="J58" s="115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24"/>
      <c r="Z58" s="183" t="s">
        <v>65</v>
      </c>
      <c r="AA58" s="182"/>
      <c r="AB58" s="113"/>
      <c r="AC58" s="113"/>
    </row>
    <row r="59" spans="2:29" s="23" customFormat="1" ht="12.75">
      <c r="B59" s="113"/>
      <c r="C59" s="124"/>
      <c r="D59" s="124"/>
      <c r="E59" s="113"/>
      <c r="F59" s="113"/>
      <c r="G59" s="124"/>
      <c r="H59" s="118"/>
      <c r="I59" s="115" t="s">
        <v>60</v>
      </c>
      <c r="J59" s="115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24"/>
      <c r="Z59" s="116">
        <v>179</v>
      </c>
      <c r="AA59" s="116"/>
      <c r="AB59" s="113" t="s">
        <v>20</v>
      </c>
      <c r="AC59" s="113"/>
    </row>
    <row r="60" spans="2:29" s="23" customFormat="1" ht="12.75">
      <c r="B60" s="113"/>
      <c r="C60" s="124"/>
      <c r="D60" s="124"/>
      <c r="E60" s="113"/>
      <c r="F60" s="113"/>
      <c r="G60" s="124"/>
      <c r="H60" s="118"/>
      <c r="I60" s="115" t="s">
        <v>61</v>
      </c>
      <c r="J60" s="115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24"/>
      <c r="Z60" s="116">
        <v>179</v>
      </c>
      <c r="AA60" s="116"/>
      <c r="AB60" s="113" t="s">
        <v>20</v>
      </c>
      <c r="AC60" s="113"/>
    </row>
    <row r="61" spans="2:29" s="23" customFormat="1" ht="12.75">
      <c r="B61" s="113"/>
      <c r="C61" s="124"/>
      <c r="D61" s="124"/>
      <c r="E61" s="113"/>
      <c r="F61" s="113"/>
      <c r="G61" s="124"/>
      <c r="H61" s="118"/>
      <c r="I61" s="115" t="s">
        <v>62</v>
      </c>
      <c r="J61" s="115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24"/>
      <c r="Z61" s="116">
        <v>179</v>
      </c>
      <c r="AA61" s="116"/>
      <c r="AB61" s="113" t="s">
        <v>20</v>
      </c>
      <c r="AC61" s="113"/>
    </row>
    <row r="62" spans="2:29" s="23" customFormat="1" ht="12.75">
      <c r="B62" s="113"/>
      <c r="C62" s="124"/>
      <c r="D62" s="124"/>
      <c r="E62" s="113"/>
      <c r="F62" s="113"/>
      <c r="G62" s="124"/>
      <c r="H62" s="118"/>
      <c r="I62" s="115" t="s">
        <v>63</v>
      </c>
      <c r="J62" s="115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24"/>
      <c r="Z62" s="116">
        <v>184</v>
      </c>
      <c r="AA62" s="140"/>
      <c r="AB62" s="113" t="s">
        <v>20</v>
      </c>
      <c r="AC62" s="113"/>
    </row>
    <row r="63" spans="2:29" s="23" customFormat="1" ht="11.25">
      <c r="B63" s="40"/>
      <c r="C63" s="41"/>
      <c r="D63" s="42"/>
      <c r="E63" s="40"/>
      <c r="F63" s="40"/>
      <c r="G63" s="42"/>
      <c r="H63" s="42"/>
      <c r="I63" s="41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3"/>
      <c r="AA63" s="43"/>
      <c r="AB63" s="41"/>
      <c r="AC63" s="40"/>
    </row>
    <row r="64" spans="1:29" ht="12.75" customHeight="1">
      <c r="A64" s="34"/>
      <c r="B64" s="13"/>
      <c r="C64" s="14"/>
      <c r="D64" s="12"/>
      <c r="E64" s="14"/>
      <c r="F64" s="12"/>
      <c r="G64" s="12"/>
      <c r="H64" s="12"/>
      <c r="I64" s="12"/>
      <c r="J64" s="12"/>
      <c r="K64" s="12"/>
      <c r="L64" s="12"/>
      <c r="M64" s="12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2"/>
      <c r="AA64" s="12"/>
      <c r="AB64" s="12"/>
      <c r="AC64" s="39" t="s">
        <v>49</v>
      </c>
    </row>
    <row r="65" ht="12.75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</sheetData>
  <sheetProtection/>
  <mergeCells count="5">
    <mergeCell ref="B14:AC14"/>
    <mergeCell ref="B7:Y7"/>
    <mergeCell ref="B8:Y8"/>
    <mergeCell ref="B9:Y10"/>
    <mergeCell ref="B12:Y12"/>
  </mergeCells>
  <hyperlinks>
    <hyperlink ref="AC64" location="Indice!A1" display="Volver ..."/>
    <hyperlink ref="B12:Y12" r:id="rId1" display="Normativa Asociada D.E. N°1.675 de 2008"/>
  </hyperlinks>
  <printOptions horizontalCentered="1"/>
  <pageMargins left="0.17" right="0.17" top="0.17" bottom="0.16" header="0" footer="0"/>
  <pageSetup horizontalDpi="600" verticalDpi="600" orientation="portrait" scale="70" r:id="rId3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D66"/>
  <sheetViews>
    <sheetView showGridLines="0" zoomScale="80" zoomScaleNormal="80" workbookViewId="0" topLeftCell="A1">
      <selection activeCell="AD66" sqref="A1:AD66"/>
    </sheetView>
  </sheetViews>
  <sheetFormatPr defaultColWidth="0" defaultRowHeight="12.75" customHeight="1" zeroHeight="1"/>
  <cols>
    <col min="1" max="25" width="2.7109375" style="200" customWidth="1"/>
    <col min="26" max="26" width="14.7109375" style="202" customWidth="1"/>
    <col min="27" max="27" width="1.7109375" style="202" customWidth="1"/>
    <col min="28" max="28" width="13.57421875" style="200" bestFit="1" customWidth="1"/>
    <col min="29" max="29" width="30.7109375" style="200" customWidth="1"/>
    <col min="30" max="30" width="2.7109375" style="200" customWidth="1"/>
    <col min="31" max="16384" width="0" style="200" hidden="1" customWidth="1"/>
  </cols>
  <sheetData>
    <row r="1" spans="1:30" s="1" customFormat="1" ht="12.75">
      <c r="A1" s="143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9"/>
      <c r="AA1" s="60"/>
      <c r="AB1" s="58"/>
      <c r="AC1" s="58"/>
      <c r="AD1" s="58"/>
    </row>
    <row r="2" spans="1:30" s="1" customFormat="1" ht="12.7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9"/>
      <c r="AA2" s="60"/>
      <c r="AB2" s="58"/>
      <c r="AC2" s="58"/>
      <c r="AD2" s="58"/>
    </row>
    <row r="3" spans="1:30" s="1" customFormat="1" ht="12.7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9"/>
      <c r="AA3" s="60"/>
      <c r="AB3" s="58"/>
      <c r="AC3" s="58"/>
      <c r="AD3" s="58"/>
    </row>
    <row r="4" spans="1:30" s="1" customFormat="1" ht="12.7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9"/>
      <c r="AA4" s="60"/>
      <c r="AB4" s="58"/>
      <c r="AC4" s="58"/>
      <c r="AD4" s="58"/>
    </row>
    <row r="5" spans="1:30" s="1" customFormat="1" ht="12.7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9"/>
      <c r="AA5" s="60"/>
      <c r="AB5" s="58"/>
      <c r="AC5" s="58"/>
      <c r="AD5" s="58"/>
    </row>
    <row r="6" spans="1:30" s="1" customFormat="1" ht="12.7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9"/>
      <c r="AA6" s="60"/>
      <c r="AB6" s="58"/>
      <c r="AC6" s="58"/>
      <c r="AD6" s="58"/>
    </row>
    <row r="7" spans="1:30" s="1" customFormat="1" ht="15">
      <c r="A7" s="58"/>
      <c r="B7" s="348" t="s">
        <v>160</v>
      </c>
      <c r="C7" s="348"/>
      <c r="D7" s="348"/>
      <c r="E7" s="348"/>
      <c r="F7" s="348"/>
      <c r="G7" s="348"/>
      <c r="H7" s="348"/>
      <c r="I7" s="348"/>
      <c r="J7" s="348"/>
      <c r="K7" s="348"/>
      <c r="L7" s="348"/>
      <c r="M7" s="348"/>
      <c r="N7" s="348"/>
      <c r="O7" s="348"/>
      <c r="P7" s="348"/>
      <c r="Q7" s="348"/>
      <c r="R7" s="348"/>
      <c r="S7" s="348"/>
      <c r="T7" s="348"/>
      <c r="U7" s="348"/>
      <c r="V7" s="348"/>
      <c r="W7" s="348"/>
      <c r="X7" s="348"/>
      <c r="Y7" s="348"/>
      <c r="Z7" s="59"/>
      <c r="AA7" s="60"/>
      <c r="AB7" s="58"/>
      <c r="AC7" s="58"/>
      <c r="AD7" s="58"/>
    </row>
    <row r="8" spans="2:27" s="1" customFormat="1" ht="18">
      <c r="B8" s="356" t="s">
        <v>7</v>
      </c>
      <c r="C8" s="356"/>
      <c r="D8" s="356"/>
      <c r="E8" s="356"/>
      <c r="F8" s="356"/>
      <c r="G8" s="356"/>
      <c r="H8" s="356"/>
      <c r="I8" s="356"/>
      <c r="J8" s="356"/>
      <c r="K8" s="356"/>
      <c r="L8" s="356"/>
      <c r="M8" s="356"/>
      <c r="N8" s="356"/>
      <c r="O8" s="356"/>
      <c r="P8" s="356"/>
      <c r="Q8" s="356"/>
      <c r="R8" s="356"/>
      <c r="S8" s="356"/>
      <c r="T8" s="356"/>
      <c r="U8" s="356"/>
      <c r="V8" s="356"/>
      <c r="W8" s="356"/>
      <c r="X8" s="356"/>
      <c r="Y8" s="356"/>
      <c r="Z8" s="61"/>
      <c r="AA8" s="62"/>
    </row>
    <row r="9" spans="2:27" s="1" customFormat="1" ht="12.75" customHeight="1">
      <c r="B9" s="350" t="s">
        <v>151</v>
      </c>
      <c r="C9" s="350"/>
      <c r="D9" s="350"/>
      <c r="E9" s="350"/>
      <c r="F9" s="350"/>
      <c r="G9" s="350"/>
      <c r="H9" s="350"/>
      <c r="I9" s="350"/>
      <c r="J9" s="350"/>
      <c r="K9" s="350"/>
      <c r="L9" s="350"/>
      <c r="M9" s="350"/>
      <c r="N9" s="350"/>
      <c r="O9" s="350"/>
      <c r="P9" s="350"/>
      <c r="Q9" s="350"/>
      <c r="R9" s="350"/>
      <c r="S9" s="350"/>
      <c r="T9" s="350"/>
      <c r="U9" s="350"/>
      <c r="V9" s="350"/>
      <c r="W9" s="350"/>
      <c r="X9" s="350"/>
      <c r="Y9" s="350"/>
      <c r="Z9" s="61"/>
      <c r="AA9" s="62"/>
    </row>
    <row r="10" spans="2:27" s="1" customFormat="1" ht="12.75" customHeight="1">
      <c r="B10" s="350"/>
      <c r="C10" s="350"/>
      <c r="D10" s="350"/>
      <c r="E10" s="350"/>
      <c r="F10" s="350"/>
      <c r="G10" s="350"/>
      <c r="H10" s="350"/>
      <c r="I10" s="350"/>
      <c r="J10" s="350"/>
      <c r="K10" s="350"/>
      <c r="L10" s="350"/>
      <c r="M10" s="350"/>
      <c r="N10" s="350"/>
      <c r="O10" s="350"/>
      <c r="P10" s="350"/>
      <c r="Q10" s="350"/>
      <c r="R10" s="350"/>
      <c r="S10" s="350"/>
      <c r="T10" s="350"/>
      <c r="U10" s="350"/>
      <c r="V10" s="350"/>
      <c r="W10" s="350"/>
      <c r="X10" s="350"/>
      <c r="Y10" s="350"/>
      <c r="Z10" s="61"/>
      <c r="AA10" s="62"/>
    </row>
    <row r="11" spans="2:27" s="1" customFormat="1" ht="12.75" customHeight="1">
      <c r="B11" s="63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Z11" s="61"/>
      <c r="AA11" s="62"/>
    </row>
    <row r="12" spans="2:27" s="1" customFormat="1" ht="12.75">
      <c r="B12" s="367" t="s">
        <v>174</v>
      </c>
      <c r="C12" s="367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367"/>
      <c r="O12" s="367"/>
      <c r="P12" s="367"/>
      <c r="Q12" s="367"/>
      <c r="R12" s="367"/>
      <c r="S12" s="367"/>
      <c r="T12" s="367"/>
      <c r="U12" s="367"/>
      <c r="V12" s="367"/>
      <c r="W12" s="367"/>
      <c r="X12" s="367"/>
      <c r="Y12" s="367"/>
      <c r="Z12" s="61"/>
      <c r="AA12" s="62"/>
    </row>
    <row r="13" spans="26:27" s="38" customFormat="1" ht="12.75">
      <c r="Z13" s="62"/>
      <c r="AA13" s="62"/>
    </row>
    <row r="14" spans="2:29" s="38" customFormat="1" ht="12.75">
      <c r="B14" s="365"/>
      <c r="C14" s="366"/>
      <c r="D14" s="366"/>
      <c r="E14" s="366"/>
      <c r="F14" s="366"/>
      <c r="G14" s="366"/>
      <c r="H14" s="366"/>
      <c r="I14" s="366"/>
      <c r="J14" s="366"/>
      <c r="K14" s="366"/>
      <c r="L14" s="366"/>
      <c r="M14" s="366"/>
      <c r="N14" s="366"/>
      <c r="O14" s="366"/>
      <c r="P14" s="366"/>
      <c r="Q14" s="366"/>
      <c r="R14" s="366"/>
      <c r="S14" s="366"/>
      <c r="T14" s="366"/>
      <c r="U14" s="366"/>
      <c r="V14" s="366"/>
      <c r="W14" s="366"/>
      <c r="X14" s="366"/>
      <c r="Y14" s="366"/>
      <c r="Z14" s="366"/>
      <c r="AA14" s="366"/>
      <c r="AB14" s="366"/>
      <c r="AC14" s="366"/>
    </row>
    <row r="15" spans="2:29" s="38" customFormat="1" ht="12.75"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6"/>
      <c r="AA15" s="116"/>
      <c r="AB15" s="113"/>
      <c r="AC15" s="113"/>
    </row>
    <row r="16" spans="2:29" s="30" customFormat="1" ht="18">
      <c r="B16" s="133"/>
      <c r="C16" s="128" t="s">
        <v>22</v>
      </c>
      <c r="D16" s="129"/>
      <c r="E16" s="129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1">
        <f>+Z18+Z51+Z21</f>
        <v>2600</v>
      </c>
      <c r="AA16" s="131"/>
      <c r="AB16" s="132" t="s">
        <v>21</v>
      </c>
      <c r="AC16" s="124"/>
    </row>
    <row r="17" spans="2:29" s="23" customFormat="1" ht="12.75">
      <c r="B17" s="124"/>
      <c r="C17" s="133"/>
      <c r="D17" s="123"/>
      <c r="E17" s="133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7"/>
      <c r="AA17" s="127"/>
      <c r="AB17" s="124"/>
      <c r="AC17" s="124"/>
    </row>
    <row r="18" spans="2:29" s="38" customFormat="1" ht="12.75">
      <c r="B18" s="125"/>
      <c r="C18" s="134"/>
      <c r="D18" s="135"/>
      <c r="E18" s="134" t="s">
        <v>11</v>
      </c>
      <c r="F18" s="134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36">
        <v>75</v>
      </c>
      <c r="AA18" s="136"/>
      <c r="AB18" s="125" t="s">
        <v>21</v>
      </c>
      <c r="AC18" s="125"/>
    </row>
    <row r="19" spans="2:29" s="23" customFormat="1" ht="12.75">
      <c r="B19" s="125"/>
      <c r="C19" s="134"/>
      <c r="D19" s="137"/>
      <c r="E19" s="134"/>
      <c r="F19" s="134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36"/>
      <c r="AA19" s="136"/>
      <c r="AB19" s="125"/>
      <c r="AC19" s="125"/>
    </row>
    <row r="20" spans="2:29" s="23" customFormat="1" ht="12.75">
      <c r="B20" s="125"/>
      <c r="C20" s="134"/>
      <c r="D20" s="137"/>
      <c r="E20" s="134"/>
      <c r="F20" s="134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36"/>
      <c r="AA20" s="136"/>
      <c r="AB20" s="125"/>
      <c r="AC20" s="125"/>
    </row>
    <row r="21" spans="2:29" s="69" customFormat="1" ht="12.75">
      <c r="B21" s="192"/>
      <c r="C21" s="193"/>
      <c r="D21" s="194"/>
      <c r="E21" s="193" t="s">
        <v>26</v>
      </c>
      <c r="F21" s="193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5">
        <v>25</v>
      </c>
      <c r="AA21" s="195"/>
      <c r="AB21" s="192" t="s">
        <v>21</v>
      </c>
      <c r="AC21" s="192"/>
    </row>
    <row r="22" spans="2:29" s="196" customFormat="1" ht="12.75">
      <c r="B22" s="192"/>
      <c r="D22" s="218"/>
      <c r="E22" s="197"/>
      <c r="F22" s="197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</row>
    <row r="23" spans="4:27" s="21" customFormat="1" ht="12.75" hidden="1">
      <c r="D23" s="219"/>
      <c r="Z23" s="22"/>
      <c r="AA23" s="22"/>
    </row>
    <row r="24" spans="4:27" s="21" customFormat="1" ht="12.75" hidden="1">
      <c r="D24" s="219"/>
      <c r="Z24" s="22"/>
      <c r="AA24" s="22"/>
    </row>
    <row r="25" spans="4:27" s="21" customFormat="1" ht="12.75" hidden="1">
      <c r="D25" s="219"/>
      <c r="Z25" s="22"/>
      <c r="AA25" s="22"/>
    </row>
    <row r="26" spans="4:27" s="21" customFormat="1" ht="12.75" hidden="1">
      <c r="D26" s="219"/>
      <c r="Z26" s="22"/>
      <c r="AA26" s="22"/>
    </row>
    <row r="27" spans="4:27" s="21" customFormat="1" ht="12.75" hidden="1">
      <c r="D27" s="219"/>
      <c r="Z27" s="22"/>
      <c r="AA27" s="22"/>
    </row>
    <row r="28" spans="4:27" s="21" customFormat="1" ht="12.75" hidden="1">
      <c r="D28" s="219"/>
      <c r="Z28" s="22"/>
      <c r="AA28" s="22"/>
    </row>
    <row r="29" spans="4:27" s="21" customFormat="1" ht="12.75" hidden="1">
      <c r="D29" s="219"/>
      <c r="Z29" s="22"/>
      <c r="AA29" s="22"/>
    </row>
    <row r="30" spans="4:27" s="21" customFormat="1" ht="12.75" hidden="1">
      <c r="D30" s="219"/>
      <c r="Z30" s="22"/>
      <c r="AA30" s="22"/>
    </row>
    <row r="31" spans="4:27" s="21" customFormat="1" ht="12.75" hidden="1">
      <c r="D31" s="219"/>
      <c r="Z31" s="22"/>
      <c r="AA31" s="22"/>
    </row>
    <row r="32" spans="4:27" s="21" customFormat="1" ht="12.75" hidden="1">
      <c r="D32" s="219"/>
      <c r="Z32" s="22"/>
      <c r="AA32" s="22"/>
    </row>
    <row r="33" spans="4:27" s="21" customFormat="1" ht="12.75" hidden="1">
      <c r="D33" s="219"/>
      <c r="Z33" s="22"/>
      <c r="AA33" s="22"/>
    </row>
    <row r="34" spans="4:27" s="21" customFormat="1" ht="12.75" hidden="1">
      <c r="D34" s="219"/>
      <c r="Z34" s="22"/>
      <c r="AA34" s="22"/>
    </row>
    <row r="35" spans="4:27" s="21" customFormat="1" ht="12.75" hidden="1">
      <c r="D35" s="219"/>
      <c r="Z35" s="22"/>
      <c r="AA35" s="22"/>
    </row>
    <row r="36" spans="4:27" s="21" customFormat="1" ht="12.75" hidden="1">
      <c r="D36" s="219"/>
      <c r="Z36" s="22"/>
      <c r="AA36" s="22"/>
    </row>
    <row r="37" spans="4:27" s="21" customFormat="1" ht="12.75" hidden="1">
      <c r="D37" s="219"/>
      <c r="Z37" s="22"/>
      <c r="AA37" s="22"/>
    </row>
    <row r="38" spans="4:27" s="21" customFormat="1" ht="12.75" hidden="1">
      <c r="D38" s="219"/>
      <c r="Z38" s="22"/>
      <c r="AA38" s="22"/>
    </row>
    <row r="39" spans="4:27" s="21" customFormat="1" ht="12.75" hidden="1">
      <c r="D39" s="219"/>
      <c r="Z39" s="22"/>
      <c r="AA39" s="22"/>
    </row>
    <row r="40" spans="4:27" s="21" customFormat="1" ht="12.75" hidden="1">
      <c r="D40" s="219"/>
      <c r="Z40" s="22"/>
      <c r="AA40" s="22"/>
    </row>
    <row r="41" spans="4:27" s="21" customFormat="1" ht="12.75" hidden="1">
      <c r="D41" s="219"/>
      <c r="Z41" s="22"/>
      <c r="AA41" s="22"/>
    </row>
    <row r="42" spans="4:27" s="21" customFormat="1" ht="12.75" hidden="1">
      <c r="D42" s="219"/>
      <c r="Z42" s="22"/>
      <c r="AA42" s="22"/>
    </row>
    <row r="43" spans="4:27" s="21" customFormat="1" ht="12.75" hidden="1">
      <c r="D43" s="219"/>
      <c r="Z43" s="22"/>
      <c r="AA43" s="22"/>
    </row>
    <row r="44" spans="4:27" s="21" customFormat="1" ht="12.75" hidden="1">
      <c r="D44" s="219"/>
      <c r="Z44" s="22"/>
      <c r="AA44" s="22"/>
    </row>
    <row r="45" spans="4:27" s="21" customFormat="1" ht="12.75" hidden="1">
      <c r="D45" s="219"/>
      <c r="Z45" s="22"/>
      <c r="AA45" s="22"/>
    </row>
    <row r="46" spans="4:27" s="21" customFormat="1" ht="12.75" hidden="1">
      <c r="D46" s="219"/>
      <c r="Z46" s="22"/>
      <c r="AA46" s="22"/>
    </row>
    <row r="47" spans="4:27" s="21" customFormat="1" ht="12.75" hidden="1">
      <c r="D47" s="219"/>
      <c r="Z47" s="22"/>
      <c r="AA47" s="22"/>
    </row>
    <row r="48" spans="4:27" s="21" customFormat="1" ht="12.75" hidden="1">
      <c r="D48" s="219"/>
      <c r="Z48" s="22"/>
      <c r="AA48" s="22"/>
    </row>
    <row r="49" spans="4:27" s="21" customFormat="1" ht="12.75" hidden="1">
      <c r="D49" s="219"/>
      <c r="Z49" s="22"/>
      <c r="AA49" s="22"/>
    </row>
    <row r="50" spans="4:27" s="21" customFormat="1" ht="12.75" customHeight="1">
      <c r="D50" s="219"/>
      <c r="Z50" s="22"/>
      <c r="AA50" s="22"/>
    </row>
    <row r="51" spans="2:29" s="38" customFormat="1" ht="12.75">
      <c r="B51" s="125"/>
      <c r="C51" s="134"/>
      <c r="D51" s="135"/>
      <c r="E51" s="134" t="s">
        <v>23</v>
      </c>
      <c r="F51" s="134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36">
        <f>+Z54+Z59</f>
        <v>2500</v>
      </c>
      <c r="AA51" s="136"/>
      <c r="AB51" s="125" t="s">
        <v>21</v>
      </c>
      <c r="AC51" s="125"/>
    </row>
    <row r="52" spans="2:29" s="38" customFormat="1" ht="12.75">
      <c r="B52" s="125"/>
      <c r="C52" s="134"/>
      <c r="D52" s="134"/>
      <c r="E52" s="134"/>
      <c r="F52" s="137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36"/>
      <c r="AA52" s="136"/>
      <c r="AB52" s="125"/>
      <c r="AC52" s="125"/>
    </row>
    <row r="53" spans="2:29" s="23" customFormat="1" ht="12.75">
      <c r="B53" s="124"/>
      <c r="C53" s="133"/>
      <c r="F53" s="123"/>
      <c r="G53" s="133"/>
      <c r="H53" s="133"/>
      <c r="I53" s="133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7"/>
      <c r="AA53" s="127"/>
      <c r="AB53" s="124"/>
      <c r="AC53" s="124"/>
    </row>
    <row r="54" spans="2:29" s="31" customFormat="1" ht="12.75">
      <c r="B54" s="125"/>
      <c r="C54" s="133"/>
      <c r="F54" s="138"/>
      <c r="G54" s="134" t="s">
        <v>15</v>
      </c>
      <c r="H54" s="133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5"/>
      <c r="U54" s="125"/>
      <c r="V54" s="125"/>
      <c r="W54" s="125"/>
      <c r="X54" s="125"/>
      <c r="Y54" s="125"/>
      <c r="Z54" s="136">
        <f>SUM(Z55:Z57)</f>
        <v>1875</v>
      </c>
      <c r="AA54" s="136"/>
      <c r="AB54" s="125" t="s">
        <v>21</v>
      </c>
      <c r="AC54" s="125"/>
    </row>
    <row r="55" spans="2:29" s="23" customFormat="1" ht="12.75">
      <c r="B55" s="124"/>
      <c r="C55" s="133"/>
      <c r="F55" s="123"/>
      <c r="G55" s="133"/>
      <c r="H55" s="138"/>
      <c r="I55" s="133" t="s">
        <v>81</v>
      </c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7">
        <v>937</v>
      </c>
      <c r="AA55" s="127"/>
      <c r="AB55" s="124" t="s">
        <v>20</v>
      </c>
      <c r="AC55" s="124"/>
    </row>
    <row r="56" spans="2:29" s="23" customFormat="1" ht="12.75">
      <c r="B56" s="124"/>
      <c r="C56" s="133"/>
      <c r="F56" s="123"/>
      <c r="G56" s="133"/>
      <c r="H56" s="138"/>
      <c r="I56" s="133" t="s">
        <v>82</v>
      </c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7">
        <v>563</v>
      </c>
      <c r="AA56" s="127"/>
      <c r="AB56" s="124" t="s">
        <v>20</v>
      </c>
      <c r="AC56" s="124"/>
    </row>
    <row r="57" spans="2:29" s="23" customFormat="1" ht="12.75">
      <c r="B57" s="124"/>
      <c r="C57" s="133"/>
      <c r="F57" s="123"/>
      <c r="G57" s="133"/>
      <c r="H57" s="139"/>
      <c r="I57" s="133" t="s">
        <v>75</v>
      </c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7">
        <v>375</v>
      </c>
      <c r="AA57" s="127"/>
      <c r="AB57" s="124" t="s">
        <v>20</v>
      </c>
      <c r="AC57" s="124"/>
    </row>
    <row r="58" spans="2:29" s="23" customFormat="1" ht="12.75">
      <c r="B58" s="124"/>
      <c r="C58" s="133"/>
      <c r="F58" s="123"/>
      <c r="G58" s="133"/>
      <c r="H58" s="133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7"/>
      <c r="AA58" s="127"/>
      <c r="AB58" s="124"/>
      <c r="AC58" s="124"/>
    </row>
    <row r="59" spans="2:29" s="23" customFormat="1" ht="12.75">
      <c r="B59" s="124"/>
      <c r="C59" s="133"/>
      <c r="F59" s="138"/>
      <c r="G59" s="134" t="s">
        <v>14</v>
      </c>
      <c r="H59" s="133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36">
        <f>SUM(Z60:Z62)</f>
        <v>625</v>
      </c>
      <c r="AA59" s="136"/>
      <c r="AB59" s="125" t="s">
        <v>21</v>
      </c>
      <c r="AC59" s="124"/>
    </row>
    <row r="60" spans="2:29" s="23" customFormat="1" ht="12.75">
      <c r="B60" s="124"/>
      <c r="C60" s="133"/>
      <c r="F60" s="124"/>
      <c r="G60" s="133"/>
      <c r="H60" s="138"/>
      <c r="I60" s="133" t="s">
        <v>81</v>
      </c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7">
        <v>313</v>
      </c>
      <c r="AA60" s="127"/>
      <c r="AB60" s="124" t="s">
        <v>20</v>
      </c>
      <c r="AC60" s="124"/>
    </row>
    <row r="61" spans="2:29" s="23" customFormat="1" ht="12.75">
      <c r="B61" s="124"/>
      <c r="C61" s="133"/>
      <c r="F61" s="124"/>
      <c r="G61" s="133"/>
      <c r="H61" s="138"/>
      <c r="I61" s="133" t="s">
        <v>82</v>
      </c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7">
        <v>187</v>
      </c>
      <c r="AA61" s="127"/>
      <c r="AB61" s="124" t="s">
        <v>20</v>
      </c>
      <c r="AC61" s="124"/>
    </row>
    <row r="62" spans="2:29" s="23" customFormat="1" ht="12.75">
      <c r="B62" s="124"/>
      <c r="C62" s="133"/>
      <c r="F62" s="124"/>
      <c r="G62" s="133"/>
      <c r="H62" s="139"/>
      <c r="I62" s="133" t="s">
        <v>75</v>
      </c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7">
        <v>125</v>
      </c>
      <c r="AA62" s="127"/>
      <c r="AB62" s="124" t="s">
        <v>20</v>
      </c>
      <c r="AC62" s="124"/>
    </row>
    <row r="63" spans="26:27" s="21" customFormat="1" ht="12.75" customHeight="1">
      <c r="Z63" s="22"/>
      <c r="AA63" s="22"/>
    </row>
    <row r="64" spans="26:27" s="21" customFormat="1" ht="12.75" customHeight="1">
      <c r="Z64" s="22"/>
      <c r="AA64" s="22"/>
    </row>
    <row r="65" spans="1:29" s="21" customFormat="1" ht="12.75">
      <c r="A65" s="34"/>
      <c r="B65" s="13"/>
      <c r="C65" s="14"/>
      <c r="D65" s="12"/>
      <c r="E65" s="14"/>
      <c r="F65" s="12"/>
      <c r="G65" s="12"/>
      <c r="H65" s="12"/>
      <c r="I65" s="12"/>
      <c r="J65" s="12"/>
      <c r="K65" s="12"/>
      <c r="L65" s="12"/>
      <c r="M65" s="12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2"/>
      <c r="AA65" s="12"/>
      <c r="AB65" s="12"/>
      <c r="AC65" s="39" t="s">
        <v>49</v>
      </c>
    </row>
    <row r="66" spans="26:27" s="21" customFormat="1" ht="12.75" customHeight="1">
      <c r="Z66" s="22"/>
      <c r="AA66" s="22"/>
    </row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</sheetData>
  <mergeCells count="5">
    <mergeCell ref="B14:AC14"/>
    <mergeCell ref="B7:Y7"/>
    <mergeCell ref="B8:Y8"/>
    <mergeCell ref="B9:Y10"/>
    <mergeCell ref="B12:Y12"/>
  </mergeCells>
  <hyperlinks>
    <hyperlink ref="AC65" location="Indice!A1" display="Volver ..."/>
    <hyperlink ref="B12:Y12" r:id="rId1" display="Normativa Asociada D.E. N°1.542 de 2008"/>
  </hyperlinks>
  <printOptions/>
  <pageMargins left="0.75" right="0.75" top="1" bottom="1" header="0" footer="0"/>
  <pageSetup orientation="landscape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7"/>
  <sheetViews>
    <sheetView showGridLines="0" zoomScale="80" zoomScaleNormal="80" zoomScalePageLayoutView="0" workbookViewId="0" topLeftCell="A1">
      <selection activeCell="A28" sqref="A1:AD28"/>
    </sheetView>
  </sheetViews>
  <sheetFormatPr defaultColWidth="0" defaultRowHeight="12.75" zeroHeight="1"/>
  <cols>
    <col min="1" max="25" width="2.7109375" style="38" customWidth="1"/>
    <col min="26" max="26" width="14.7109375" style="62" customWidth="1"/>
    <col min="27" max="27" width="1.7109375" style="62" customWidth="1"/>
    <col min="28" max="28" width="13.57421875" style="38" bestFit="1" customWidth="1"/>
    <col min="29" max="29" width="30.7109375" style="38" customWidth="1"/>
    <col min="30" max="30" width="2.7109375" style="38" customWidth="1"/>
    <col min="31" max="16384" width="2.7109375" style="38" hidden="1" customWidth="1"/>
  </cols>
  <sheetData>
    <row r="1" spans="1:30" ht="12.75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0"/>
      <c r="AA1" s="60"/>
      <c r="AB1" s="69"/>
      <c r="AC1" s="69"/>
      <c r="AD1" s="69"/>
    </row>
    <row r="2" spans="1:30" ht="12.7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0"/>
      <c r="AA2" s="60"/>
      <c r="AB2" s="69"/>
      <c r="AC2" s="69"/>
      <c r="AD2" s="69"/>
    </row>
    <row r="3" spans="1:30" ht="12.7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0"/>
      <c r="AA3" s="60"/>
      <c r="AB3" s="69"/>
      <c r="AC3" s="69"/>
      <c r="AD3" s="69"/>
    </row>
    <row r="4" spans="1:30" ht="12.75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0"/>
      <c r="AA4" s="60"/>
      <c r="AB4" s="69"/>
      <c r="AC4" s="69"/>
      <c r="AD4" s="69"/>
    </row>
    <row r="5" spans="1:30" ht="12.75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1"/>
      <c r="AA5" s="71"/>
      <c r="AB5" s="70"/>
      <c r="AC5" s="70"/>
      <c r="AD5" s="70"/>
    </row>
    <row r="6" spans="1:30" ht="12.7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72"/>
      <c r="AA6" s="72"/>
      <c r="AB6" s="33"/>
      <c r="AC6" s="33"/>
      <c r="AD6" s="33"/>
    </row>
    <row r="7" spans="2:25" ht="15">
      <c r="B7" s="348" t="s">
        <v>160</v>
      </c>
      <c r="C7" s="348"/>
      <c r="D7" s="348"/>
      <c r="E7" s="348"/>
      <c r="F7" s="348"/>
      <c r="G7" s="348"/>
      <c r="H7" s="348"/>
      <c r="I7" s="348"/>
      <c r="J7" s="348"/>
      <c r="K7" s="348"/>
      <c r="L7" s="348"/>
      <c r="M7" s="348"/>
      <c r="N7" s="348"/>
      <c r="O7" s="348"/>
      <c r="P7" s="348"/>
      <c r="Q7" s="348"/>
      <c r="R7" s="348"/>
      <c r="S7" s="348"/>
      <c r="T7" s="348"/>
      <c r="U7" s="348"/>
      <c r="V7" s="348"/>
      <c r="W7" s="348"/>
      <c r="X7" s="348"/>
      <c r="Y7" s="348"/>
    </row>
    <row r="8" spans="2:25" ht="20.25">
      <c r="B8" s="349" t="s">
        <v>10</v>
      </c>
      <c r="C8" s="349"/>
      <c r="D8" s="349"/>
      <c r="E8" s="349"/>
      <c r="F8" s="349"/>
      <c r="G8" s="349"/>
      <c r="H8" s="349"/>
      <c r="I8" s="349"/>
      <c r="J8" s="349"/>
      <c r="K8" s="349"/>
      <c r="L8" s="349"/>
      <c r="M8" s="349"/>
      <c r="N8" s="349"/>
      <c r="O8" s="349"/>
      <c r="P8" s="349"/>
      <c r="Q8" s="349"/>
      <c r="R8" s="349"/>
      <c r="S8" s="349"/>
      <c r="T8" s="349"/>
      <c r="U8" s="349"/>
      <c r="V8" s="349"/>
      <c r="W8" s="349"/>
      <c r="X8" s="349"/>
      <c r="Y8" s="349"/>
    </row>
    <row r="9" spans="2:25" ht="12.75">
      <c r="B9" s="350" t="s">
        <v>140</v>
      </c>
      <c r="C9" s="350"/>
      <c r="D9" s="350"/>
      <c r="E9" s="350"/>
      <c r="F9" s="350"/>
      <c r="G9" s="350"/>
      <c r="H9" s="350"/>
      <c r="I9" s="350"/>
      <c r="J9" s="350"/>
      <c r="K9" s="350"/>
      <c r="L9" s="350"/>
      <c r="M9" s="350"/>
      <c r="N9" s="350"/>
      <c r="O9" s="350"/>
      <c r="P9" s="350"/>
      <c r="Q9" s="350"/>
      <c r="R9" s="350"/>
      <c r="S9" s="350"/>
      <c r="T9" s="350"/>
      <c r="U9" s="350"/>
      <c r="V9" s="350"/>
      <c r="W9" s="350"/>
      <c r="X9" s="350"/>
      <c r="Y9" s="350"/>
    </row>
    <row r="10" spans="2:25" ht="12.75">
      <c r="B10" s="350"/>
      <c r="C10" s="350"/>
      <c r="D10" s="350"/>
      <c r="E10" s="350"/>
      <c r="F10" s="350"/>
      <c r="G10" s="350"/>
      <c r="H10" s="350"/>
      <c r="I10" s="350"/>
      <c r="J10" s="350"/>
      <c r="K10" s="350"/>
      <c r="L10" s="350"/>
      <c r="M10" s="350"/>
      <c r="N10" s="350"/>
      <c r="O10" s="350"/>
      <c r="P10" s="350"/>
      <c r="Q10" s="350"/>
      <c r="R10" s="350"/>
      <c r="S10" s="350"/>
      <c r="T10" s="350"/>
      <c r="U10" s="350"/>
      <c r="V10" s="350"/>
      <c r="W10" s="350"/>
      <c r="X10" s="350"/>
      <c r="Y10" s="350"/>
    </row>
    <row r="11" ht="12.75"/>
    <row r="12" spans="2:29" ht="15" customHeight="1">
      <c r="B12" s="353" t="s">
        <v>158</v>
      </c>
      <c r="C12" s="353"/>
      <c r="D12" s="353"/>
      <c r="E12" s="353"/>
      <c r="F12" s="353"/>
      <c r="G12" s="353"/>
      <c r="H12" s="353"/>
      <c r="I12" s="353"/>
      <c r="J12" s="353"/>
      <c r="K12" s="353"/>
      <c r="L12" s="353"/>
      <c r="M12" s="353"/>
      <c r="N12" s="353"/>
      <c r="O12" s="353"/>
      <c r="P12" s="353"/>
      <c r="Q12" s="353"/>
      <c r="R12" s="353"/>
      <c r="S12" s="353"/>
      <c r="T12" s="353"/>
      <c r="U12" s="353"/>
      <c r="V12" s="353"/>
      <c r="W12" s="353"/>
      <c r="X12" s="353"/>
      <c r="Y12" s="353"/>
      <c r="Z12" s="73"/>
      <c r="AA12" s="73"/>
      <c r="AB12" s="73"/>
      <c r="AC12" s="73"/>
    </row>
    <row r="13" spans="26:27" s="1" customFormat="1" ht="12.75">
      <c r="Z13" s="61"/>
      <c r="AA13" s="62"/>
    </row>
    <row r="14" spans="2:29" s="1" customFormat="1" ht="12.75">
      <c r="B14" s="351"/>
      <c r="C14" s="352"/>
      <c r="D14" s="352"/>
      <c r="E14" s="352"/>
      <c r="F14" s="352"/>
      <c r="G14" s="352"/>
      <c r="H14" s="352"/>
      <c r="I14" s="352"/>
      <c r="J14" s="352"/>
      <c r="K14" s="352"/>
      <c r="L14" s="352"/>
      <c r="M14" s="352"/>
      <c r="N14" s="352"/>
      <c r="O14" s="352"/>
      <c r="P14" s="352"/>
      <c r="Q14" s="352"/>
      <c r="R14" s="352"/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</row>
    <row r="15" spans="2:29" s="1" customFormat="1" ht="12.7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46"/>
      <c r="AA15" s="46"/>
      <c r="AB15" s="7"/>
      <c r="AC15" s="7"/>
    </row>
    <row r="16" spans="2:29" ht="18">
      <c r="B16" s="36"/>
      <c r="C16" s="75" t="s">
        <v>22</v>
      </c>
      <c r="D16" s="76"/>
      <c r="E16" s="76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8">
        <f>+Z18+Z20+Z22</f>
        <v>3000</v>
      </c>
      <c r="AA16" s="78"/>
      <c r="AB16" s="79" t="s">
        <v>21</v>
      </c>
      <c r="AC16" s="37"/>
    </row>
    <row r="17" spans="2:29" ht="12.75">
      <c r="B17" s="37"/>
      <c r="C17" s="80"/>
      <c r="D17" s="81"/>
      <c r="E17" s="80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3"/>
      <c r="AA17" s="83"/>
      <c r="AB17" s="82"/>
      <c r="AC17" s="37"/>
    </row>
    <row r="18" spans="2:29" ht="12.75">
      <c r="B18" s="27"/>
      <c r="C18" s="84"/>
      <c r="D18" s="85"/>
      <c r="E18" s="84" t="s">
        <v>11</v>
      </c>
      <c r="F18" s="84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7">
        <v>90</v>
      </c>
      <c r="AA18" s="87"/>
      <c r="AB18" s="86" t="s">
        <v>21</v>
      </c>
      <c r="AC18" s="27"/>
    </row>
    <row r="19" spans="2:29" ht="12.75">
      <c r="B19" s="27"/>
      <c r="C19" s="84"/>
      <c r="D19" s="88"/>
      <c r="E19" s="84"/>
      <c r="F19" s="84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7"/>
      <c r="AA19" s="87"/>
      <c r="AB19" s="86"/>
      <c r="AC19" s="27"/>
    </row>
    <row r="20" spans="2:29" ht="12.75">
      <c r="B20" s="27"/>
      <c r="C20" s="84"/>
      <c r="D20" s="85"/>
      <c r="E20" s="84" t="s">
        <v>26</v>
      </c>
      <c r="F20" s="84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7">
        <v>15</v>
      </c>
      <c r="AA20" s="87"/>
      <c r="AB20" s="86" t="s">
        <v>21</v>
      </c>
      <c r="AC20" s="27"/>
    </row>
    <row r="21" spans="2:29" ht="12.75">
      <c r="B21" s="27"/>
      <c r="C21" s="84"/>
      <c r="D21" s="88"/>
      <c r="E21" s="84"/>
      <c r="F21" s="84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7"/>
      <c r="AA21" s="87"/>
      <c r="AB21" s="86"/>
      <c r="AC21" s="27"/>
    </row>
    <row r="22" spans="2:29" ht="12.75">
      <c r="B22" s="27"/>
      <c r="C22" s="80"/>
      <c r="D22" s="89"/>
      <c r="E22" s="84" t="s">
        <v>23</v>
      </c>
      <c r="F22" s="84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7">
        <f>+Z23+Z24</f>
        <v>2895</v>
      </c>
      <c r="AA22" s="87"/>
      <c r="AB22" s="86" t="s">
        <v>21</v>
      </c>
      <c r="AC22" s="27"/>
    </row>
    <row r="23" spans="2:29" ht="12.75">
      <c r="B23" s="37"/>
      <c r="C23" s="82"/>
      <c r="D23" s="82"/>
      <c r="E23" s="80"/>
      <c r="F23" s="89"/>
      <c r="G23" s="80" t="s">
        <v>74</v>
      </c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3">
        <v>2316</v>
      </c>
      <c r="AA23" s="83"/>
      <c r="AB23" s="82" t="s">
        <v>20</v>
      </c>
      <c r="AC23" s="37"/>
    </row>
    <row r="24" spans="2:29" ht="12.75">
      <c r="B24" s="37"/>
      <c r="C24" s="82"/>
      <c r="D24" s="82"/>
      <c r="E24" s="80"/>
      <c r="F24" s="90"/>
      <c r="G24" s="80" t="s">
        <v>79</v>
      </c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3">
        <v>579</v>
      </c>
      <c r="AA24" s="83"/>
      <c r="AB24" s="82" t="s">
        <v>20</v>
      </c>
      <c r="AC24" s="37"/>
    </row>
    <row r="25" spans="2:29" ht="12.75">
      <c r="B25" s="37"/>
      <c r="E25" s="36"/>
      <c r="F25" s="36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68"/>
      <c r="AA25" s="68"/>
      <c r="AB25" s="37"/>
      <c r="AC25" s="37"/>
    </row>
    <row r="26" spans="1:29" ht="12.75">
      <c r="A26" s="33"/>
      <c r="B26" s="64"/>
      <c r="C26" s="65"/>
      <c r="D26" s="66"/>
      <c r="E26" s="64"/>
      <c r="F26" s="64"/>
      <c r="G26" s="66"/>
      <c r="H26" s="66"/>
      <c r="I26" s="65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7"/>
      <c r="AA26" s="67"/>
      <c r="AB26" s="65"/>
      <c r="AC26" s="64"/>
    </row>
    <row r="27" spans="1:29" ht="12.75">
      <c r="A27" s="33"/>
      <c r="B27" s="11"/>
      <c r="C27" s="44"/>
      <c r="D27" s="45"/>
      <c r="E27" s="11"/>
      <c r="F27" s="11"/>
      <c r="G27" s="45"/>
      <c r="H27" s="45"/>
      <c r="I27" s="44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74"/>
      <c r="AA27" s="74"/>
      <c r="AB27" s="44"/>
      <c r="AC27" s="39" t="s">
        <v>49</v>
      </c>
    </row>
    <row r="28" ht="12.75"/>
    <row r="29" ht="12.75" hidden="1"/>
    <row r="30" ht="12.75" hidden="1"/>
  </sheetData>
  <sheetProtection/>
  <mergeCells count="5">
    <mergeCell ref="B7:Y7"/>
    <mergeCell ref="B8:Y8"/>
    <mergeCell ref="B9:Y10"/>
    <mergeCell ref="B14:AC14"/>
    <mergeCell ref="B12:Y12"/>
  </mergeCells>
  <hyperlinks>
    <hyperlink ref="AC27" location="Indice!A1" display="Volver ..."/>
    <hyperlink ref="B12:X12" r:id="rId1" display="Normativa Asociada ( DE 1513-2006 )"/>
    <hyperlink ref="B12:Y12" r:id="rId2" display="Normativa Asociada D.E. N°1.676 de 2008"/>
  </hyperlinks>
  <printOptions horizontalCentered="1"/>
  <pageMargins left="0.15748031496062992" right="0.15748031496062992" top="0.15748031496062992" bottom="0.15748031496062992" header="0" footer="0"/>
  <pageSetup fitToHeight="1" fitToWidth="1" horizontalDpi="300" verticalDpi="300" orientation="landscape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14"/>
  <sheetViews>
    <sheetView showGridLines="0" zoomScale="80" zoomScaleNormal="80" zoomScalePageLayoutView="0" workbookViewId="0" topLeftCell="A1">
      <selection activeCell="AC104" sqref="AC104"/>
    </sheetView>
  </sheetViews>
  <sheetFormatPr defaultColWidth="0" defaultRowHeight="12.75" zeroHeight="1"/>
  <cols>
    <col min="1" max="25" width="2.7109375" style="223" customWidth="1"/>
    <col min="26" max="26" width="14.7109375" style="224" customWidth="1"/>
    <col min="27" max="27" width="1.7109375" style="229" customWidth="1"/>
    <col min="28" max="28" width="13.57421875" style="223" bestFit="1" customWidth="1"/>
    <col min="29" max="29" width="30.7109375" style="223" customWidth="1"/>
    <col min="30" max="30" width="2.7109375" style="223" customWidth="1"/>
    <col min="31" max="16384" width="2.7109375" style="223" hidden="1" customWidth="1"/>
  </cols>
  <sheetData>
    <row r="1" spans="1:30" s="1" customFormat="1" ht="12.7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9"/>
      <c r="AA1" s="60"/>
      <c r="AB1" s="58"/>
      <c r="AC1" s="58"/>
      <c r="AD1" s="58"/>
    </row>
    <row r="2" spans="1:30" s="1" customFormat="1" ht="12.7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9"/>
      <c r="AA2" s="60"/>
      <c r="AB2" s="58"/>
      <c r="AC2" s="58"/>
      <c r="AD2" s="58"/>
    </row>
    <row r="3" spans="1:30" s="1" customFormat="1" ht="12.7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9"/>
      <c r="AA3" s="60"/>
      <c r="AB3" s="58"/>
      <c r="AC3" s="58"/>
      <c r="AD3" s="58"/>
    </row>
    <row r="4" spans="1:30" s="1" customFormat="1" ht="12.7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9"/>
      <c r="AA4" s="60"/>
      <c r="AB4" s="58"/>
      <c r="AC4" s="58"/>
      <c r="AD4" s="58"/>
    </row>
    <row r="5" spans="1:30" s="1" customFormat="1" ht="12.7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9"/>
      <c r="AA5" s="60"/>
      <c r="AB5" s="58"/>
      <c r="AC5" s="58"/>
      <c r="AD5" s="58"/>
    </row>
    <row r="6" spans="1:30" s="1" customFormat="1" ht="12.7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9"/>
      <c r="AA6" s="60"/>
      <c r="AB6" s="58"/>
      <c r="AC6" s="58"/>
      <c r="AD6" s="58"/>
    </row>
    <row r="7" spans="1:30" s="1" customFormat="1" ht="15">
      <c r="A7" s="58"/>
      <c r="B7" s="348" t="s">
        <v>160</v>
      </c>
      <c r="C7" s="348"/>
      <c r="D7" s="348"/>
      <c r="E7" s="348"/>
      <c r="F7" s="348"/>
      <c r="G7" s="348"/>
      <c r="H7" s="348"/>
      <c r="I7" s="348"/>
      <c r="J7" s="348"/>
      <c r="K7" s="348"/>
      <c r="L7" s="348"/>
      <c r="M7" s="348"/>
      <c r="N7" s="348"/>
      <c r="O7" s="348"/>
      <c r="P7" s="348"/>
      <c r="Q7" s="348"/>
      <c r="R7" s="348"/>
      <c r="S7" s="348"/>
      <c r="T7" s="348"/>
      <c r="U7" s="348"/>
      <c r="V7" s="348"/>
      <c r="W7" s="348"/>
      <c r="X7" s="348"/>
      <c r="Y7" s="348"/>
      <c r="Z7" s="59"/>
      <c r="AA7" s="60"/>
      <c r="AB7" s="58"/>
      <c r="AC7" s="58"/>
      <c r="AD7" s="58"/>
    </row>
    <row r="8" spans="2:27" s="1" customFormat="1" ht="18">
      <c r="B8" s="356" t="s">
        <v>68</v>
      </c>
      <c r="C8" s="356"/>
      <c r="D8" s="356"/>
      <c r="E8" s="356"/>
      <c r="F8" s="356"/>
      <c r="G8" s="356"/>
      <c r="H8" s="356"/>
      <c r="I8" s="356"/>
      <c r="J8" s="356"/>
      <c r="K8" s="356"/>
      <c r="L8" s="356"/>
      <c r="M8" s="356"/>
      <c r="N8" s="356"/>
      <c r="O8" s="356"/>
      <c r="P8" s="356"/>
      <c r="Q8" s="356"/>
      <c r="R8" s="356"/>
      <c r="S8" s="356"/>
      <c r="T8" s="356"/>
      <c r="U8" s="356"/>
      <c r="V8" s="356"/>
      <c r="W8" s="356"/>
      <c r="X8" s="356"/>
      <c r="Y8" s="356"/>
      <c r="Z8" s="61"/>
      <c r="AA8" s="62"/>
    </row>
    <row r="9" spans="2:27" s="1" customFormat="1" ht="12.75" customHeight="1">
      <c r="B9" s="350" t="s">
        <v>93</v>
      </c>
      <c r="C9" s="350"/>
      <c r="D9" s="350"/>
      <c r="E9" s="350"/>
      <c r="F9" s="350"/>
      <c r="G9" s="350"/>
      <c r="H9" s="350"/>
      <c r="I9" s="350"/>
      <c r="J9" s="350"/>
      <c r="K9" s="350"/>
      <c r="L9" s="350"/>
      <c r="M9" s="350"/>
      <c r="N9" s="350"/>
      <c r="O9" s="350"/>
      <c r="P9" s="350"/>
      <c r="Q9" s="350"/>
      <c r="R9" s="350"/>
      <c r="S9" s="350"/>
      <c r="T9" s="350"/>
      <c r="U9" s="350"/>
      <c r="V9" s="350"/>
      <c r="W9" s="350"/>
      <c r="X9" s="350"/>
      <c r="Y9" s="350"/>
      <c r="Z9" s="61"/>
      <c r="AA9" s="62"/>
    </row>
    <row r="10" spans="2:27" s="1" customFormat="1" ht="12.75" customHeight="1">
      <c r="B10" s="350"/>
      <c r="C10" s="350"/>
      <c r="D10" s="350"/>
      <c r="E10" s="350"/>
      <c r="F10" s="350"/>
      <c r="G10" s="350"/>
      <c r="H10" s="350"/>
      <c r="I10" s="350"/>
      <c r="J10" s="350"/>
      <c r="K10" s="350"/>
      <c r="L10" s="350"/>
      <c r="M10" s="350"/>
      <c r="N10" s="350"/>
      <c r="O10" s="350"/>
      <c r="P10" s="350"/>
      <c r="Q10" s="350"/>
      <c r="R10" s="350"/>
      <c r="S10" s="350"/>
      <c r="T10" s="350"/>
      <c r="U10" s="350"/>
      <c r="V10" s="350"/>
      <c r="W10" s="350"/>
      <c r="X10" s="350"/>
      <c r="Y10" s="350"/>
      <c r="Z10" s="61"/>
      <c r="AA10" s="62"/>
    </row>
    <row r="11" spans="2:27" s="1" customFormat="1" ht="12.75" customHeight="1">
      <c r="B11" s="63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Z11" s="61"/>
      <c r="AA11" s="62"/>
    </row>
    <row r="12" spans="2:27" s="1" customFormat="1" ht="12.75">
      <c r="B12" s="353" t="s">
        <v>159</v>
      </c>
      <c r="C12" s="353"/>
      <c r="D12" s="353"/>
      <c r="E12" s="353"/>
      <c r="F12" s="353"/>
      <c r="G12" s="353"/>
      <c r="H12" s="353"/>
      <c r="I12" s="353"/>
      <c r="J12" s="353"/>
      <c r="K12" s="353"/>
      <c r="L12" s="353"/>
      <c r="M12" s="353"/>
      <c r="N12" s="353"/>
      <c r="O12" s="353"/>
      <c r="P12" s="353"/>
      <c r="Q12" s="353"/>
      <c r="R12" s="353"/>
      <c r="S12" s="353"/>
      <c r="T12" s="353"/>
      <c r="U12" s="353"/>
      <c r="V12" s="353"/>
      <c r="W12" s="353"/>
      <c r="X12" s="353"/>
      <c r="Y12" s="353"/>
      <c r="Z12" s="61"/>
      <c r="AA12" s="62"/>
    </row>
    <row r="13" spans="4:27" s="1" customFormat="1" ht="12.75">
      <c r="D13" s="357"/>
      <c r="E13" s="357"/>
      <c r="F13" s="357"/>
      <c r="G13" s="357"/>
      <c r="H13" s="357"/>
      <c r="I13" s="357"/>
      <c r="J13" s="357"/>
      <c r="K13" s="357"/>
      <c r="L13" s="357"/>
      <c r="M13" s="357"/>
      <c r="N13" s="357"/>
      <c r="O13" s="357"/>
      <c r="P13" s="357"/>
      <c r="Q13" s="357"/>
      <c r="R13" s="357"/>
      <c r="S13" s="357"/>
      <c r="T13" s="357"/>
      <c r="U13" s="357"/>
      <c r="V13" s="357"/>
      <c r="W13" s="357"/>
      <c r="Z13" s="61"/>
      <c r="AA13" s="62"/>
    </row>
    <row r="14" spans="26:27" s="1" customFormat="1" ht="12.75">
      <c r="Z14" s="61"/>
      <c r="AA14" s="62"/>
    </row>
    <row r="15" spans="2:29" s="1" customFormat="1" ht="12.75">
      <c r="B15" s="351" t="s">
        <v>94</v>
      </c>
      <c r="C15" s="352"/>
      <c r="D15" s="352"/>
      <c r="E15" s="352"/>
      <c r="F15" s="352"/>
      <c r="G15" s="352"/>
      <c r="H15" s="352"/>
      <c r="I15" s="352"/>
      <c r="J15" s="352"/>
      <c r="K15" s="352"/>
      <c r="L15" s="352"/>
      <c r="M15" s="352"/>
      <c r="N15" s="352"/>
      <c r="O15" s="352"/>
      <c r="P15" s="352"/>
      <c r="Q15" s="352"/>
      <c r="R15" s="352"/>
      <c r="S15" s="352"/>
      <c r="T15" s="352"/>
      <c r="U15" s="352"/>
      <c r="V15" s="352"/>
      <c r="W15" s="352"/>
      <c r="X15" s="352"/>
      <c r="Y15" s="352"/>
      <c r="Z15" s="352"/>
      <c r="AA15" s="352"/>
      <c r="AB15" s="352"/>
      <c r="AC15" s="352"/>
    </row>
    <row r="16" spans="2:29" s="1" customFormat="1" ht="12.7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46"/>
      <c r="AA16" s="46"/>
      <c r="AB16" s="7"/>
      <c r="AC16" s="7"/>
    </row>
    <row r="17" spans="2:29" s="4" customFormat="1" ht="18">
      <c r="B17" s="91" t="s">
        <v>22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2">
        <f>+Z19+Z20</f>
        <v>272000</v>
      </c>
      <c r="AA17" s="93"/>
      <c r="AB17" s="91" t="s">
        <v>21</v>
      </c>
      <c r="AC17" s="94"/>
    </row>
    <row r="18" spans="2:29" s="4" customFormat="1" ht="12.75">
      <c r="B18" s="95"/>
      <c r="C18" s="96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7"/>
      <c r="AA18" s="87"/>
      <c r="AB18" s="94"/>
      <c r="AC18" s="94"/>
    </row>
    <row r="19" spans="2:29" s="4" customFormat="1" ht="12.75">
      <c r="B19" s="95"/>
      <c r="C19" s="98"/>
      <c r="D19" s="94" t="s">
        <v>11</v>
      </c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7">
        <v>8160</v>
      </c>
      <c r="AA19" s="87"/>
      <c r="AB19" s="94" t="s">
        <v>21</v>
      </c>
      <c r="AC19" s="94"/>
    </row>
    <row r="20" spans="2:29" s="4" customFormat="1" ht="12.75">
      <c r="B20" s="95"/>
      <c r="C20" s="98"/>
      <c r="D20" s="94" t="s">
        <v>23</v>
      </c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7">
        <f>+Z22+Z27</f>
        <v>263840</v>
      </c>
      <c r="AA20" s="87"/>
      <c r="AB20" s="94" t="s">
        <v>21</v>
      </c>
      <c r="AC20" s="94"/>
    </row>
    <row r="21" spans="2:29" s="4" customFormat="1" ht="12.75">
      <c r="B21" s="94"/>
      <c r="C21" s="94"/>
      <c r="D21" s="95"/>
      <c r="E21" s="96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7"/>
      <c r="AA21" s="87"/>
      <c r="AB21" s="94"/>
      <c r="AC21" s="94"/>
    </row>
    <row r="22" spans="2:29" s="4" customFormat="1" ht="12.75">
      <c r="B22" s="94"/>
      <c r="C22" s="94"/>
      <c r="D22" s="94"/>
      <c r="E22" s="98"/>
      <c r="F22" s="94" t="s">
        <v>18</v>
      </c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7">
        <f>SUM(Z23:Z25)</f>
        <v>116090</v>
      </c>
      <c r="AA22" s="83"/>
      <c r="AB22" s="94" t="s">
        <v>21</v>
      </c>
      <c r="AC22" s="94"/>
    </row>
    <row r="23" spans="2:29" s="4" customFormat="1" ht="12.75">
      <c r="B23" s="94"/>
      <c r="C23" s="94"/>
      <c r="D23" s="95"/>
      <c r="E23" s="96"/>
      <c r="F23" s="95"/>
      <c r="G23" s="99"/>
      <c r="H23" s="95" t="s">
        <v>72</v>
      </c>
      <c r="I23" s="95"/>
      <c r="J23" s="95"/>
      <c r="K23" s="95"/>
      <c r="L23" s="95"/>
      <c r="M23" s="95"/>
      <c r="N23" s="95"/>
      <c r="O23" s="95"/>
      <c r="P23" s="95"/>
      <c r="Q23" s="94"/>
      <c r="R23" s="94"/>
      <c r="S23" s="95"/>
      <c r="T23" s="95"/>
      <c r="U23" s="95"/>
      <c r="V23" s="95"/>
      <c r="W23" s="95"/>
      <c r="X23" s="95"/>
      <c r="Y23" s="95"/>
      <c r="Z23" s="100">
        <v>98677</v>
      </c>
      <c r="AA23" s="87"/>
      <c r="AB23" s="95" t="s">
        <v>20</v>
      </c>
      <c r="AC23" s="94"/>
    </row>
    <row r="24" spans="2:29" s="4" customFormat="1" ht="12.75">
      <c r="B24" s="94"/>
      <c r="C24" s="94"/>
      <c r="D24" s="95"/>
      <c r="E24" s="96"/>
      <c r="F24" s="95"/>
      <c r="G24" s="99"/>
      <c r="H24" s="95" t="s">
        <v>154</v>
      </c>
      <c r="I24" s="95"/>
      <c r="J24" s="95"/>
      <c r="K24" s="95"/>
      <c r="L24" s="95"/>
      <c r="M24" s="95"/>
      <c r="N24" s="95"/>
      <c r="O24" s="95"/>
      <c r="P24" s="95"/>
      <c r="Q24" s="94"/>
      <c r="R24" s="94"/>
      <c r="S24" s="95"/>
      <c r="T24" s="95"/>
      <c r="U24" s="95"/>
      <c r="V24" s="95"/>
      <c r="W24" s="95"/>
      <c r="X24" s="95"/>
      <c r="Y24" s="95"/>
      <c r="Z24" s="100">
        <v>11609</v>
      </c>
      <c r="AA24" s="87"/>
      <c r="AB24" s="95" t="s">
        <v>20</v>
      </c>
      <c r="AC24" s="94"/>
    </row>
    <row r="25" spans="2:29" s="4" customFormat="1" ht="12.75">
      <c r="B25" s="94"/>
      <c r="C25" s="94"/>
      <c r="D25" s="95"/>
      <c r="E25" s="96"/>
      <c r="F25" s="95"/>
      <c r="G25" s="99"/>
      <c r="H25" s="95" t="s">
        <v>103</v>
      </c>
      <c r="I25" s="95"/>
      <c r="J25" s="95"/>
      <c r="K25" s="95"/>
      <c r="L25" s="95"/>
      <c r="M25" s="95"/>
      <c r="N25" s="95"/>
      <c r="O25" s="95"/>
      <c r="P25" s="95"/>
      <c r="Q25" s="94"/>
      <c r="R25" s="94"/>
      <c r="S25" s="95"/>
      <c r="T25" s="95"/>
      <c r="U25" s="95"/>
      <c r="V25" s="95"/>
      <c r="W25" s="95"/>
      <c r="X25" s="95"/>
      <c r="Y25" s="95"/>
      <c r="Z25" s="100">
        <v>5804</v>
      </c>
      <c r="AA25" s="87"/>
      <c r="AB25" s="95" t="s">
        <v>20</v>
      </c>
      <c r="AC25" s="94"/>
    </row>
    <row r="26" spans="2:29" s="4" customFormat="1" ht="12.75">
      <c r="B26" s="94"/>
      <c r="C26" s="94"/>
      <c r="D26" s="95"/>
      <c r="E26" s="96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87"/>
      <c r="AB26" s="94"/>
      <c r="AC26" s="94"/>
    </row>
    <row r="27" spans="2:29" s="4" customFormat="1" ht="12.75">
      <c r="B27" s="94"/>
      <c r="C27" s="94"/>
      <c r="D27" s="94"/>
      <c r="E27" s="98"/>
      <c r="F27" s="94" t="s">
        <v>17</v>
      </c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7">
        <f>+Z29+Z34+Z39+Z44+Z48+Z53+Z58</f>
        <v>147750</v>
      </c>
      <c r="AA27" s="87"/>
      <c r="AB27" s="94" t="s">
        <v>21</v>
      </c>
      <c r="AC27" s="94"/>
    </row>
    <row r="28" spans="2:29" s="4" customFormat="1" ht="12.75">
      <c r="B28" s="94"/>
      <c r="C28" s="94"/>
      <c r="D28" s="94"/>
      <c r="E28" s="101"/>
      <c r="F28" s="95"/>
      <c r="G28" s="96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7"/>
      <c r="AA28" s="87"/>
      <c r="AB28" s="94"/>
      <c r="AC28" s="94"/>
    </row>
    <row r="29" spans="2:29" s="4" customFormat="1" ht="12.75">
      <c r="B29" s="94"/>
      <c r="C29" s="94"/>
      <c r="D29" s="101"/>
      <c r="E29" s="101"/>
      <c r="F29" s="94"/>
      <c r="G29" s="98"/>
      <c r="H29" s="94" t="s">
        <v>15</v>
      </c>
      <c r="I29" s="94"/>
      <c r="J29" s="94"/>
      <c r="K29" s="95"/>
      <c r="L29" s="95"/>
      <c r="M29" s="95"/>
      <c r="N29" s="95"/>
      <c r="O29" s="95"/>
      <c r="P29" s="95"/>
      <c r="Q29" s="94"/>
      <c r="R29" s="94"/>
      <c r="S29" s="95"/>
      <c r="T29" s="95"/>
      <c r="U29" s="95"/>
      <c r="V29" s="95"/>
      <c r="W29" s="94"/>
      <c r="X29" s="94"/>
      <c r="Y29" s="94"/>
      <c r="Z29" s="97">
        <f>SUM(Z30:Z32)</f>
        <v>9254</v>
      </c>
      <c r="AA29" s="83"/>
      <c r="AB29" s="94" t="s">
        <v>21</v>
      </c>
      <c r="AC29" s="94"/>
    </row>
    <row r="30" spans="2:29" s="4" customFormat="1" ht="12.75">
      <c r="B30" s="94"/>
      <c r="C30" s="94"/>
      <c r="D30" s="102"/>
      <c r="E30" s="102"/>
      <c r="F30" s="95"/>
      <c r="G30" s="96"/>
      <c r="H30" s="95"/>
      <c r="I30" s="99"/>
      <c r="J30" s="95" t="s">
        <v>72</v>
      </c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5"/>
      <c r="X30" s="95"/>
      <c r="Y30" s="95"/>
      <c r="Z30" s="100">
        <v>7866</v>
      </c>
      <c r="AA30" s="83"/>
      <c r="AB30" s="95" t="s">
        <v>20</v>
      </c>
      <c r="AC30" s="94"/>
    </row>
    <row r="31" spans="2:29" s="4" customFormat="1" ht="12.75">
      <c r="B31" s="94"/>
      <c r="C31" s="94"/>
      <c r="D31" s="102"/>
      <c r="E31" s="102"/>
      <c r="F31" s="95"/>
      <c r="G31" s="96"/>
      <c r="H31" s="95"/>
      <c r="I31" s="99"/>
      <c r="J31" s="95" t="s">
        <v>154</v>
      </c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5"/>
      <c r="X31" s="95"/>
      <c r="Y31" s="95"/>
      <c r="Z31" s="100">
        <v>925</v>
      </c>
      <c r="AA31" s="83"/>
      <c r="AB31" s="95" t="s">
        <v>20</v>
      </c>
      <c r="AC31" s="94"/>
    </row>
    <row r="32" spans="2:29" s="4" customFormat="1" ht="12.75">
      <c r="B32" s="94"/>
      <c r="C32" s="94"/>
      <c r="D32" s="102"/>
      <c r="E32" s="102"/>
      <c r="F32" s="95"/>
      <c r="G32" s="96"/>
      <c r="H32" s="95"/>
      <c r="I32" s="99"/>
      <c r="J32" s="95" t="s">
        <v>103</v>
      </c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5"/>
      <c r="X32" s="95"/>
      <c r="Y32" s="95"/>
      <c r="Z32" s="100">
        <v>463</v>
      </c>
      <c r="AA32" s="83"/>
      <c r="AB32" s="95" t="s">
        <v>20</v>
      </c>
      <c r="AC32" s="94"/>
    </row>
    <row r="33" spans="2:29" s="4" customFormat="1" ht="12.75">
      <c r="B33" s="94"/>
      <c r="C33" s="94"/>
      <c r="D33" s="101"/>
      <c r="E33" s="101"/>
      <c r="F33" s="95"/>
      <c r="G33" s="96"/>
      <c r="H33" s="95"/>
      <c r="I33" s="102"/>
      <c r="J33" s="95"/>
      <c r="K33" s="95"/>
      <c r="L33" s="95"/>
      <c r="M33" s="95"/>
      <c r="N33" s="95"/>
      <c r="O33" s="95"/>
      <c r="P33" s="95"/>
      <c r="Q33" s="94"/>
      <c r="R33" s="94"/>
      <c r="S33" s="95"/>
      <c r="T33" s="95"/>
      <c r="U33" s="95"/>
      <c r="V33" s="95"/>
      <c r="W33" s="94"/>
      <c r="X33" s="94"/>
      <c r="Y33" s="94"/>
      <c r="Z33" s="100"/>
      <c r="AA33" s="100"/>
      <c r="AB33" s="95"/>
      <c r="AC33" s="94"/>
    </row>
    <row r="34" spans="2:29" s="1" customFormat="1" ht="12.75">
      <c r="B34" s="95"/>
      <c r="C34" s="95"/>
      <c r="D34" s="102"/>
      <c r="E34" s="102"/>
      <c r="F34" s="94"/>
      <c r="G34" s="98"/>
      <c r="H34" s="94" t="s">
        <v>14</v>
      </c>
      <c r="I34" s="94"/>
      <c r="J34" s="94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7">
        <f>SUM(Z35:Z37)</f>
        <v>60</v>
      </c>
      <c r="AA34" s="95"/>
      <c r="AB34" s="94" t="s">
        <v>21</v>
      </c>
      <c r="AC34" s="95"/>
    </row>
    <row r="35" spans="2:29" s="4" customFormat="1" ht="12.75">
      <c r="B35" s="94"/>
      <c r="C35" s="94"/>
      <c r="D35" s="102"/>
      <c r="E35" s="102"/>
      <c r="F35" s="95"/>
      <c r="G35" s="96"/>
      <c r="H35" s="95"/>
      <c r="I35" s="99"/>
      <c r="J35" s="95" t="s">
        <v>72</v>
      </c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5"/>
      <c r="X35" s="95"/>
      <c r="Y35" s="95"/>
      <c r="Z35" s="100">
        <v>51</v>
      </c>
      <c r="AA35" s="83"/>
      <c r="AB35" s="95" t="s">
        <v>20</v>
      </c>
      <c r="AC35" s="94"/>
    </row>
    <row r="36" spans="2:29" s="4" customFormat="1" ht="12.75">
      <c r="B36" s="94"/>
      <c r="C36" s="94"/>
      <c r="D36" s="102"/>
      <c r="E36" s="102"/>
      <c r="F36" s="95"/>
      <c r="G36" s="96"/>
      <c r="H36" s="95"/>
      <c r="I36" s="99"/>
      <c r="J36" s="95" t="s">
        <v>154</v>
      </c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5"/>
      <c r="X36" s="95"/>
      <c r="Y36" s="95"/>
      <c r="Z36" s="100">
        <v>6</v>
      </c>
      <c r="AA36" s="83"/>
      <c r="AB36" s="95" t="s">
        <v>20</v>
      </c>
      <c r="AC36" s="94"/>
    </row>
    <row r="37" spans="2:29" s="4" customFormat="1" ht="12.75">
      <c r="B37" s="94"/>
      <c r="C37" s="94"/>
      <c r="D37" s="102"/>
      <c r="E37" s="102"/>
      <c r="F37" s="95"/>
      <c r="G37" s="96"/>
      <c r="H37" s="95"/>
      <c r="I37" s="99"/>
      <c r="J37" s="95" t="s">
        <v>103</v>
      </c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5"/>
      <c r="X37" s="95"/>
      <c r="Y37" s="95"/>
      <c r="Z37" s="100">
        <v>3</v>
      </c>
      <c r="AA37" s="83"/>
      <c r="AB37" s="95" t="s">
        <v>20</v>
      </c>
      <c r="AC37" s="94"/>
    </row>
    <row r="38" spans="2:29" s="1" customFormat="1" ht="12.75">
      <c r="B38" s="95"/>
      <c r="C38" s="95"/>
      <c r="D38" s="101"/>
      <c r="E38" s="101"/>
      <c r="F38" s="95"/>
      <c r="G38" s="96"/>
      <c r="H38" s="95"/>
      <c r="I38" s="102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4"/>
      <c r="X38" s="94"/>
      <c r="Y38" s="94"/>
      <c r="Z38" s="100"/>
      <c r="AA38" s="83"/>
      <c r="AB38" s="95"/>
      <c r="AC38" s="95"/>
    </row>
    <row r="39" spans="2:29" s="1" customFormat="1" ht="12.75">
      <c r="B39" s="95"/>
      <c r="C39" s="95"/>
      <c r="D39" s="102"/>
      <c r="E39" s="102"/>
      <c r="F39" s="94"/>
      <c r="G39" s="98"/>
      <c r="H39" s="94" t="s">
        <v>12</v>
      </c>
      <c r="I39" s="94"/>
      <c r="J39" s="94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7">
        <f>SUM(Z40:Z42)</f>
        <v>989</v>
      </c>
      <c r="AA39" s="83"/>
      <c r="AB39" s="94" t="s">
        <v>21</v>
      </c>
      <c r="AC39" s="95"/>
    </row>
    <row r="40" spans="2:29" s="4" customFormat="1" ht="12.75">
      <c r="B40" s="94"/>
      <c r="C40" s="94"/>
      <c r="D40" s="102"/>
      <c r="E40" s="102"/>
      <c r="F40" s="95"/>
      <c r="G40" s="96"/>
      <c r="H40" s="95"/>
      <c r="I40" s="99"/>
      <c r="J40" s="95" t="s">
        <v>72</v>
      </c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5"/>
      <c r="X40" s="95"/>
      <c r="Y40" s="95"/>
      <c r="Z40" s="100">
        <v>840</v>
      </c>
      <c r="AA40" s="83"/>
      <c r="AB40" s="95" t="s">
        <v>20</v>
      </c>
      <c r="AC40" s="94"/>
    </row>
    <row r="41" spans="2:29" s="4" customFormat="1" ht="12.75">
      <c r="B41" s="94"/>
      <c r="C41" s="94"/>
      <c r="D41" s="102"/>
      <c r="E41" s="102"/>
      <c r="F41" s="95"/>
      <c r="G41" s="96"/>
      <c r="H41" s="95"/>
      <c r="I41" s="99"/>
      <c r="J41" s="95" t="s">
        <v>154</v>
      </c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5"/>
      <c r="X41" s="95"/>
      <c r="Y41" s="95"/>
      <c r="Z41" s="100">
        <v>99</v>
      </c>
      <c r="AA41" s="83"/>
      <c r="AB41" s="95" t="s">
        <v>20</v>
      </c>
      <c r="AC41" s="94"/>
    </row>
    <row r="42" spans="2:29" s="4" customFormat="1" ht="12.75">
      <c r="B42" s="94"/>
      <c r="C42" s="94"/>
      <c r="D42" s="102"/>
      <c r="E42" s="102"/>
      <c r="F42" s="95"/>
      <c r="G42" s="96"/>
      <c r="H42" s="95"/>
      <c r="I42" s="99"/>
      <c r="J42" s="95" t="s">
        <v>103</v>
      </c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5"/>
      <c r="X42" s="95"/>
      <c r="Y42" s="95"/>
      <c r="Z42" s="100">
        <v>50</v>
      </c>
      <c r="AA42" s="83"/>
      <c r="AB42" s="95" t="s">
        <v>20</v>
      </c>
      <c r="AC42" s="94"/>
    </row>
    <row r="43" spans="2:29" s="1" customFormat="1" ht="12.75">
      <c r="B43" s="95"/>
      <c r="C43" s="95"/>
      <c r="D43" s="102"/>
      <c r="E43" s="102"/>
      <c r="F43" s="95"/>
      <c r="G43" s="96"/>
      <c r="H43" s="95"/>
      <c r="I43" s="102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4"/>
      <c r="Z43" s="100"/>
      <c r="AA43" s="83"/>
      <c r="AB43" s="95"/>
      <c r="AC43" s="95"/>
    </row>
    <row r="44" spans="2:29" s="1" customFormat="1" ht="12.75">
      <c r="B44" s="95"/>
      <c r="C44" s="95"/>
      <c r="D44" s="102"/>
      <c r="E44" s="102"/>
      <c r="F44" s="94"/>
      <c r="G44" s="98"/>
      <c r="H44" s="94" t="s">
        <v>13</v>
      </c>
      <c r="I44" s="94"/>
      <c r="J44" s="94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7">
        <f>SUM(Z45:Z46)</f>
        <v>118588</v>
      </c>
      <c r="AA44" s="83"/>
      <c r="AB44" s="94" t="s">
        <v>21</v>
      </c>
      <c r="AC44" s="95"/>
    </row>
    <row r="45" spans="2:29" s="1" customFormat="1" ht="12.75">
      <c r="B45" s="95"/>
      <c r="C45" s="95"/>
      <c r="D45" s="102"/>
      <c r="E45" s="102"/>
      <c r="F45" s="95"/>
      <c r="G45" s="96"/>
      <c r="H45" s="95"/>
      <c r="I45" s="99"/>
      <c r="J45" s="95" t="s">
        <v>161</v>
      </c>
      <c r="K45" s="94"/>
      <c r="L45" s="94"/>
      <c r="M45" s="94"/>
      <c r="N45" s="94"/>
      <c r="O45" s="94"/>
      <c r="P45" s="94"/>
      <c r="Q45" s="95"/>
      <c r="R45" s="95"/>
      <c r="S45" s="94"/>
      <c r="T45" s="94"/>
      <c r="U45" s="94"/>
      <c r="V45" s="94"/>
      <c r="W45" s="95"/>
      <c r="X45" s="95"/>
      <c r="Y45" s="95"/>
      <c r="Z45" s="100">
        <v>112659</v>
      </c>
      <c r="AA45" s="83"/>
      <c r="AB45" s="95" t="s">
        <v>20</v>
      </c>
      <c r="AC45" s="95"/>
    </row>
    <row r="46" spans="2:29" s="1" customFormat="1" ht="12.75">
      <c r="B46" s="95"/>
      <c r="C46" s="95"/>
      <c r="D46" s="102"/>
      <c r="E46" s="102"/>
      <c r="F46" s="95"/>
      <c r="G46" s="96"/>
      <c r="H46" s="95"/>
      <c r="I46" s="99"/>
      <c r="J46" s="95" t="s">
        <v>103</v>
      </c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4"/>
      <c r="Z46" s="100">
        <v>5929</v>
      </c>
      <c r="AA46" s="83"/>
      <c r="AB46" s="95" t="s">
        <v>20</v>
      </c>
      <c r="AC46" s="95"/>
    </row>
    <row r="47" spans="2:29" s="1" customFormat="1" ht="12.75">
      <c r="B47" s="95"/>
      <c r="C47" s="95"/>
      <c r="D47" s="102"/>
      <c r="E47" s="102"/>
      <c r="F47" s="95"/>
      <c r="G47" s="96"/>
      <c r="H47" s="95"/>
      <c r="I47" s="102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4"/>
      <c r="Z47" s="100"/>
      <c r="AA47" s="83"/>
      <c r="AB47" s="95"/>
      <c r="AC47" s="95"/>
    </row>
    <row r="48" spans="2:29" s="1" customFormat="1" ht="12.75">
      <c r="B48" s="95"/>
      <c r="C48" s="95"/>
      <c r="D48" s="102"/>
      <c r="E48" s="102"/>
      <c r="F48" s="94"/>
      <c r="G48" s="98"/>
      <c r="H48" s="94" t="s">
        <v>51</v>
      </c>
      <c r="I48" s="94"/>
      <c r="J48" s="94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7">
        <f>SUM(Z49:Z51)</f>
        <v>864</v>
      </c>
      <c r="AA48" s="83"/>
      <c r="AB48" s="94" t="s">
        <v>21</v>
      </c>
      <c r="AC48" s="95"/>
    </row>
    <row r="49" spans="2:29" s="1" customFormat="1" ht="12.75">
      <c r="B49" s="95"/>
      <c r="C49" s="95"/>
      <c r="D49" s="102"/>
      <c r="E49" s="102"/>
      <c r="F49" s="95"/>
      <c r="G49" s="96"/>
      <c r="H49" s="95"/>
      <c r="I49" s="99"/>
      <c r="J49" s="95" t="s">
        <v>72</v>
      </c>
      <c r="K49" s="94"/>
      <c r="L49" s="94"/>
      <c r="M49" s="94"/>
      <c r="N49" s="94"/>
      <c r="O49" s="94"/>
      <c r="P49" s="94"/>
      <c r="Q49" s="95"/>
      <c r="R49" s="95"/>
      <c r="S49" s="94"/>
      <c r="T49" s="94"/>
      <c r="U49" s="94"/>
      <c r="V49" s="94"/>
      <c r="W49" s="95"/>
      <c r="X49" s="95"/>
      <c r="Y49" s="95"/>
      <c r="Z49" s="100">
        <v>734</v>
      </c>
      <c r="AA49" s="83"/>
      <c r="AB49" s="95" t="s">
        <v>20</v>
      </c>
      <c r="AC49" s="95"/>
    </row>
    <row r="50" spans="2:29" s="1" customFormat="1" ht="12.75">
      <c r="B50" s="95"/>
      <c r="C50" s="95"/>
      <c r="D50" s="102"/>
      <c r="E50" s="102"/>
      <c r="F50" s="95"/>
      <c r="G50" s="96"/>
      <c r="H50" s="95"/>
      <c r="I50" s="99"/>
      <c r="J50" s="95" t="s">
        <v>154</v>
      </c>
      <c r="K50" s="94"/>
      <c r="L50" s="94"/>
      <c r="M50" s="94"/>
      <c r="N50" s="94"/>
      <c r="O50" s="94"/>
      <c r="P50" s="94"/>
      <c r="Q50" s="95"/>
      <c r="R50" s="95"/>
      <c r="S50" s="94"/>
      <c r="T50" s="94"/>
      <c r="U50" s="94"/>
      <c r="V50" s="94"/>
      <c r="W50" s="95"/>
      <c r="X50" s="95"/>
      <c r="Y50" s="95"/>
      <c r="Z50" s="100">
        <v>87</v>
      </c>
      <c r="AA50" s="83"/>
      <c r="AB50" s="95" t="s">
        <v>20</v>
      </c>
      <c r="AC50" s="95"/>
    </row>
    <row r="51" spans="2:29" s="1" customFormat="1" ht="12.75">
      <c r="B51" s="95"/>
      <c r="C51" s="95"/>
      <c r="D51" s="102"/>
      <c r="E51" s="102"/>
      <c r="F51" s="95"/>
      <c r="G51" s="96"/>
      <c r="H51" s="95"/>
      <c r="I51" s="99"/>
      <c r="J51" s="95" t="s">
        <v>103</v>
      </c>
      <c r="K51" s="94"/>
      <c r="L51" s="94"/>
      <c r="M51" s="94"/>
      <c r="N51" s="94"/>
      <c r="O51" s="94"/>
      <c r="P51" s="94"/>
      <c r="Q51" s="95"/>
      <c r="R51" s="95"/>
      <c r="S51" s="94"/>
      <c r="T51" s="94"/>
      <c r="U51" s="94"/>
      <c r="V51" s="94"/>
      <c r="W51" s="95"/>
      <c r="X51" s="95"/>
      <c r="Y51" s="95"/>
      <c r="Z51" s="100">
        <v>43</v>
      </c>
      <c r="AA51" s="83"/>
      <c r="AB51" s="95" t="s">
        <v>20</v>
      </c>
      <c r="AC51" s="95"/>
    </row>
    <row r="52" spans="2:29" s="1" customFormat="1" ht="12.75">
      <c r="B52" s="95"/>
      <c r="C52" s="95"/>
      <c r="D52" s="102"/>
      <c r="E52" s="102"/>
      <c r="F52" s="95"/>
      <c r="G52" s="96"/>
      <c r="H52" s="95"/>
      <c r="I52" s="102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4"/>
      <c r="Z52" s="100"/>
      <c r="AA52" s="83"/>
      <c r="AB52" s="95"/>
      <c r="AC52" s="95"/>
    </row>
    <row r="53" spans="2:29" s="1" customFormat="1" ht="12.75">
      <c r="B53" s="95"/>
      <c r="C53" s="95"/>
      <c r="D53" s="102"/>
      <c r="E53" s="102"/>
      <c r="F53" s="94"/>
      <c r="G53" s="98"/>
      <c r="H53" s="94" t="s">
        <v>152</v>
      </c>
      <c r="I53" s="94"/>
      <c r="J53" s="94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7">
        <f>SUM(Z54:Z56)</f>
        <v>11135</v>
      </c>
      <c r="AA53" s="83"/>
      <c r="AB53" s="94" t="s">
        <v>21</v>
      </c>
      <c r="AC53" s="95"/>
    </row>
    <row r="54" spans="2:29" s="1" customFormat="1" ht="12.75">
      <c r="B54" s="95"/>
      <c r="C54" s="95"/>
      <c r="D54" s="102"/>
      <c r="E54" s="102"/>
      <c r="F54" s="95"/>
      <c r="G54" s="96"/>
      <c r="H54" s="95"/>
      <c r="I54" s="99"/>
      <c r="J54" s="95" t="s">
        <v>72</v>
      </c>
      <c r="K54" s="94"/>
      <c r="L54" s="94"/>
      <c r="M54" s="94"/>
      <c r="N54" s="94"/>
      <c r="O54" s="94"/>
      <c r="P54" s="94"/>
      <c r="Q54" s="95"/>
      <c r="R54" s="95"/>
      <c r="S54" s="94"/>
      <c r="T54" s="94"/>
      <c r="U54" s="94"/>
      <c r="V54" s="94"/>
      <c r="W54" s="95"/>
      <c r="X54" s="95"/>
      <c r="Y54" s="95"/>
      <c r="Z54" s="100">
        <v>9465</v>
      </c>
      <c r="AA54" s="83"/>
      <c r="AB54" s="95" t="s">
        <v>20</v>
      </c>
      <c r="AC54" s="95"/>
    </row>
    <row r="55" spans="2:29" s="1" customFormat="1" ht="12.75">
      <c r="B55" s="95"/>
      <c r="C55" s="95"/>
      <c r="D55" s="102"/>
      <c r="E55" s="102"/>
      <c r="F55" s="95"/>
      <c r="G55" s="96"/>
      <c r="H55" s="95"/>
      <c r="I55" s="99"/>
      <c r="J55" s="95" t="s">
        <v>154</v>
      </c>
      <c r="K55" s="94"/>
      <c r="L55" s="94"/>
      <c r="M55" s="94"/>
      <c r="N55" s="94"/>
      <c r="O55" s="94"/>
      <c r="P55" s="94"/>
      <c r="Q55" s="95"/>
      <c r="R55" s="95"/>
      <c r="S55" s="94"/>
      <c r="T55" s="94"/>
      <c r="U55" s="94"/>
      <c r="V55" s="94"/>
      <c r="W55" s="95"/>
      <c r="X55" s="95"/>
      <c r="Y55" s="95"/>
      <c r="Z55" s="100">
        <v>1113</v>
      </c>
      <c r="AA55" s="83"/>
      <c r="AB55" s="95" t="s">
        <v>20</v>
      </c>
      <c r="AC55" s="95"/>
    </row>
    <row r="56" spans="2:29" s="1" customFormat="1" ht="12.75">
      <c r="B56" s="95"/>
      <c r="C56" s="95"/>
      <c r="D56" s="102"/>
      <c r="E56" s="102"/>
      <c r="F56" s="95"/>
      <c r="G56" s="96"/>
      <c r="H56" s="95"/>
      <c r="I56" s="99"/>
      <c r="J56" s="95" t="s">
        <v>103</v>
      </c>
      <c r="K56" s="94"/>
      <c r="L56" s="94"/>
      <c r="M56" s="94"/>
      <c r="N56" s="94"/>
      <c r="O56" s="94"/>
      <c r="P56" s="94"/>
      <c r="Q56" s="95"/>
      <c r="R56" s="95"/>
      <c r="S56" s="94"/>
      <c r="T56" s="94"/>
      <c r="U56" s="94"/>
      <c r="V56" s="94"/>
      <c r="W56" s="95"/>
      <c r="X56" s="95"/>
      <c r="Y56" s="95"/>
      <c r="Z56" s="100">
        <v>557</v>
      </c>
      <c r="AA56" s="83"/>
      <c r="AB56" s="95" t="s">
        <v>20</v>
      </c>
      <c r="AC56" s="95"/>
    </row>
    <row r="57" spans="2:29" s="1" customFormat="1" ht="12.75">
      <c r="B57" s="95"/>
      <c r="C57" s="95"/>
      <c r="D57" s="102"/>
      <c r="E57" s="102"/>
      <c r="F57" s="95"/>
      <c r="G57" s="96"/>
      <c r="H57" s="95"/>
      <c r="I57" s="102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4"/>
      <c r="Z57" s="100"/>
      <c r="AA57" s="83"/>
      <c r="AB57" s="95"/>
      <c r="AC57" s="95"/>
    </row>
    <row r="58" spans="2:29" s="1" customFormat="1" ht="12.75">
      <c r="B58" s="95"/>
      <c r="C58" s="95"/>
      <c r="D58" s="102"/>
      <c r="E58" s="102"/>
      <c r="F58" s="94"/>
      <c r="G58" s="98"/>
      <c r="H58" s="94" t="s">
        <v>153</v>
      </c>
      <c r="I58" s="94"/>
      <c r="J58" s="94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7">
        <f>+Z59+Z60</f>
        <v>6860</v>
      </c>
      <c r="AA58" s="83"/>
      <c r="AB58" s="94" t="s">
        <v>21</v>
      </c>
      <c r="AC58" s="95"/>
    </row>
    <row r="59" spans="2:29" s="1" customFormat="1" ht="12.75">
      <c r="B59" s="95"/>
      <c r="C59" s="95"/>
      <c r="D59" s="102"/>
      <c r="E59" s="102"/>
      <c r="F59" s="95"/>
      <c r="G59" s="95"/>
      <c r="H59" s="95"/>
      <c r="I59" s="99"/>
      <c r="J59" s="95" t="s">
        <v>76</v>
      </c>
      <c r="K59" s="94"/>
      <c r="L59" s="94"/>
      <c r="M59" s="94"/>
      <c r="N59" s="94"/>
      <c r="O59" s="94"/>
      <c r="P59" s="94"/>
      <c r="Q59" s="95"/>
      <c r="R59" s="95"/>
      <c r="S59" s="94"/>
      <c r="T59" s="94"/>
      <c r="U59" s="94"/>
      <c r="V59" s="94"/>
      <c r="W59" s="95"/>
      <c r="X59" s="95"/>
      <c r="Y59" s="95"/>
      <c r="Z59" s="100">
        <v>5488</v>
      </c>
      <c r="AA59" s="83"/>
      <c r="AB59" s="95" t="s">
        <v>20</v>
      </c>
      <c r="AC59" s="95"/>
    </row>
    <row r="60" spans="2:29" s="1" customFormat="1" ht="12.75">
      <c r="B60" s="95"/>
      <c r="C60" s="95"/>
      <c r="D60" s="102"/>
      <c r="E60" s="102"/>
      <c r="F60" s="95"/>
      <c r="G60" s="95"/>
      <c r="H60" s="95"/>
      <c r="I60" s="103"/>
      <c r="J60" s="95" t="s">
        <v>73</v>
      </c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4"/>
      <c r="Z60" s="100">
        <v>1372</v>
      </c>
      <c r="AA60" s="83"/>
      <c r="AB60" s="95" t="s">
        <v>20</v>
      </c>
      <c r="AC60" s="95"/>
    </row>
    <row r="61" spans="2:29" s="1" customFormat="1" ht="12.75">
      <c r="B61" s="102"/>
      <c r="C61" s="102"/>
      <c r="D61" s="102"/>
      <c r="E61" s="102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83"/>
      <c r="AB61" s="95"/>
      <c r="AC61" s="95"/>
    </row>
    <row r="62" spans="2:29" s="1" customFormat="1" ht="12.75">
      <c r="B62" s="102"/>
      <c r="C62" s="102"/>
      <c r="D62" s="102"/>
      <c r="E62" s="102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83"/>
      <c r="AB62" s="95"/>
      <c r="AC62" s="95"/>
    </row>
    <row r="63" spans="2:29" s="1" customFormat="1" ht="12.75">
      <c r="B63" s="102"/>
      <c r="C63" s="102"/>
      <c r="D63" s="102"/>
      <c r="E63" s="102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83"/>
      <c r="AB63" s="95"/>
      <c r="AC63" s="95"/>
    </row>
    <row r="64" spans="2:29" s="1" customFormat="1" ht="12.75">
      <c r="B64" s="354" t="s">
        <v>95</v>
      </c>
      <c r="C64" s="355"/>
      <c r="D64" s="355"/>
      <c r="E64" s="355"/>
      <c r="F64" s="355"/>
      <c r="G64" s="355"/>
      <c r="H64" s="355"/>
      <c r="I64" s="355"/>
      <c r="J64" s="355"/>
      <c r="K64" s="355"/>
      <c r="L64" s="355"/>
      <c r="M64" s="355"/>
      <c r="N64" s="355"/>
      <c r="O64" s="355"/>
      <c r="P64" s="355"/>
      <c r="Q64" s="355"/>
      <c r="R64" s="355"/>
      <c r="S64" s="355"/>
      <c r="T64" s="355"/>
      <c r="U64" s="355"/>
      <c r="V64" s="355"/>
      <c r="W64" s="355"/>
      <c r="X64" s="355"/>
      <c r="Y64" s="355"/>
      <c r="Z64" s="355"/>
      <c r="AA64" s="355"/>
      <c r="AB64" s="355"/>
      <c r="AC64" s="355"/>
    </row>
    <row r="65" spans="2:29" s="1" customFormat="1" ht="12.75"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83"/>
      <c r="AB65" s="95"/>
      <c r="AC65" s="95"/>
    </row>
    <row r="66" spans="2:29" s="1" customFormat="1" ht="15.75">
      <c r="B66" s="104" t="s">
        <v>22</v>
      </c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5"/>
      <c r="Q66" s="105"/>
      <c r="R66" s="104"/>
      <c r="S66" s="104"/>
      <c r="T66" s="104"/>
      <c r="U66" s="104"/>
      <c r="V66" s="104"/>
      <c r="W66" s="104"/>
      <c r="X66" s="104"/>
      <c r="Y66" s="104"/>
      <c r="Z66" s="106">
        <f>+Z68+Z69</f>
        <v>605000</v>
      </c>
      <c r="AA66" s="107"/>
      <c r="AB66" s="104" t="s">
        <v>21</v>
      </c>
      <c r="AC66" s="95"/>
    </row>
    <row r="67" spans="2:29" s="1" customFormat="1" ht="12.75">
      <c r="B67" s="95"/>
      <c r="C67" s="96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7"/>
      <c r="AA67" s="87"/>
      <c r="AB67" s="94"/>
      <c r="AC67" s="95"/>
    </row>
    <row r="68" spans="2:29" s="1" customFormat="1" ht="12.75">
      <c r="B68" s="95"/>
      <c r="C68" s="98"/>
      <c r="D68" s="94" t="s">
        <v>11</v>
      </c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7">
        <v>18150</v>
      </c>
      <c r="AA68" s="87"/>
      <c r="AB68" s="94" t="s">
        <v>21</v>
      </c>
      <c r="AC68" s="95"/>
    </row>
    <row r="69" spans="2:29" s="1" customFormat="1" ht="12.75">
      <c r="B69" s="95"/>
      <c r="C69" s="98"/>
      <c r="D69" s="94" t="s">
        <v>23</v>
      </c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7">
        <f>+Z71+Z76</f>
        <v>586850</v>
      </c>
      <c r="AA69" s="87"/>
      <c r="AB69" s="94" t="s">
        <v>21</v>
      </c>
      <c r="AC69" s="95"/>
    </row>
    <row r="70" spans="2:29" s="1" customFormat="1" ht="12.75">
      <c r="B70" s="94"/>
      <c r="C70" s="94"/>
      <c r="D70" s="95"/>
      <c r="E70" s="96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7"/>
      <c r="AA70" s="87"/>
      <c r="AB70" s="94"/>
      <c r="AC70" s="95"/>
    </row>
    <row r="71" spans="2:29" s="1" customFormat="1" ht="12.75">
      <c r="B71" s="95"/>
      <c r="C71" s="95"/>
      <c r="D71" s="94"/>
      <c r="E71" s="98"/>
      <c r="F71" s="94" t="s">
        <v>18</v>
      </c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5"/>
      <c r="S71" s="95"/>
      <c r="T71" s="94"/>
      <c r="U71" s="94"/>
      <c r="V71" s="94"/>
      <c r="W71" s="94"/>
      <c r="X71" s="94"/>
      <c r="Y71" s="94"/>
      <c r="Z71" s="97">
        <f>SUM(Z72:Z74)</f>
        <v>176055</v>
      </c>
      <c r="AA71" s="83"/>
      <c r="AB71" s="94" t="s">
        <v>21</v>
      </c>
      <c r="AC71" s="95"/>
    </row>
    <row r="72" spans="2:29" s="1" customFormat="1" ht="12.75">
      <c r="B72" s="95"/>
      <c r="C72" s="95"/>
      <c r="D72" s="95"/>
      <c r="E72" s="96"/>
      <c r="F72" s="95"/>
      <c r="G72" s="99"/>
      <c r="H72" s="95" t="s">
        <v>72</v>
      </c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100">
        <v>149647</v>
      </c>
      <c r="AA72" s="83"/>
      <c r="AB72" s="95" t="s">
        <v>20</v>
      </c>
      <c r="AC72" s="95"/>
    </row>
    <row r="73" spans="2:29" s="1" customFormat="1" ht="12.75">
      <c r="B73" s="95"/>
      <c r="C73" s="95"/>
      <c r="D73" s="95"/>
      <c r="E73" s="96"/>
      <c r="F73" s="95"/>
      <c r="G73" s="99"/>
      <c r="H73" s="95" t="s">
        <v>154</v>
      </c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100">
        <v>17605</v>
      </c>
      <c r="AA73" s="83"/>
      <c r="AB73" s="95" t="s">
        <v>20</v>
      </c>
      <c r="AC73" s="95"/>
    </row>
    <row r="74" spans="2:29" s="1" customFormat="1" ht="12.75">
      <c r="B74" s="95"/>
      <c r="C74" s="95"/>
      <c r="D74" s="95"/>
      <c r="E74" s="96"/>
      <c r="F74" s="95"/>
      <c r="G74" s="99"/>
      <c r="H74" s="95" t="s">
        <v>103</v>
      </c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100">
        <v>8803</v>
      </c>
      <c r="AA74" s="83"/>
      <c r="AB74" s="95" t="s">
        <v>20</v>
      </c>
      <c r="AC74" s="95"/>
    </row>
    <row r="75" spans="2:29" s="1" customFormat="1" ht="12.75">
      <c r="B75" s="95"/>
      <c r="C75" s="95"/>
      <c r="D75" s="95"/>
      <c r="E75" s="96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5"/>
      <c r="S75" s="95"/>
      <c r="T75" s="94"/>
      <c r="U75" s="94"/>
      <c r="V75" s="94"/>
      <c r="W75" s="94"/>
      <c r="X75" s="94"/>
      <c r="Y75" s="94"/>
      <c r="Z75" s="94"/>
      <c r="AA75" s="83"/>
      <c r="AB75" s="94"/>
      <c r="AC75" s="95"/>
    </row>
    <row r="76" spans="2:29" s="1" customFormat="1" ht="12.75">
      <c r="B76" s="95"/>
      <c r="C76" s="95"/>
      <c r="D76" s="94"/>
      <c r="E76" s="98"/>
      <c r="F76" s="94" t="s">
        <v>17</v>
      </c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5"/>
      <c r="S76" s="95"/>
      <c r="T76" s="94"/>
      <c r="U76" s="94"/>
      <c r="V76" s="94"/>
      <c r="W76" s="94"/>
      <c r="X76" s="94"/>
      <c r="Y76" s="94"/>
      <c r="Z76" s="97">
        <f>+Z78+Z83+Z88+Z93+Z97+Z102+Z107</f>
        <v>410795</v>
      </c>
      <c r="AA76" s="83"/>
      <c r="AB76" s="94" t="s">
        <v>21</v>
      </c>
      <c r="AC76" s="95"/>
    </row>
    <row r="77" spans="2:29" s="1" customFormat="1" ht="12.75">
      <c r="B77" s="95"/>
      <c r="C77" s="95"/>
      <c r="D77" s="94"/>
      <c r="E77" s="101"/>
      <c r="F77" s="95"/>
      <c r="G77" s="96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5"/>
      <c r="S77" s="95"/>
      <c r="T77" s="94"/>
      <c r="U77" s="94"/>
      <c r="V77" s="94"/>
      <c r="W77" s="94"/>
      <c r="X77" s="94"/>
      <c r="Y77" s="94"/>
      <c r="Z77" s="97"/>
      <c r="AA77" s="83"/>
      <c r="AB77" s="94"/>
      <c r="AC77" s="95"/>
    </row>
    <row r="78" spans="2:29" s="1" customFormat="1" ht="12.75">
      <c r="B78" s="95"/>
      <c r="C78" s="95"/>
      <c r="D78" s="101"/>
      <c r="E78" s="101"/>
      <c r="F78" s="94"/>
      <c r="G78" s="98"/>
      <c r="H78" s="94" t="s">
        <v>15</v>
      </c>
      <c r="I78" s="94"/>
      <c r="J78" s="94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4"/>
      <c r="X78" s="94"/>
      <c r="Y78" s="94"/>
      <c r="Z78" s="97">
        <f>SUM(Z79:Z81)</f>
        <v>3772</v>
      </c>
      <c r="AA78" s="83"/>
      <c r="AB78" s="94" t="s">
        <v>21</v>
      </c>
      <c r="AC78" s="95"/>
    </row>
    <row r="79" spans="2:29" s="1" customFormat="1" ht="12.75">
      <c r="B79" s="95"/>
      <c r="C79" s="95"/>
      <c r="D79" s="102"/>
      <c r="E79" s="102"/>
      <c r="F79" s="95"/>
      <c r="G79" s="96"/>
      <c r="H79" s="95"/>
      <c r="I79" s="99"/>
      <c r="J79" s="95" t="s">
        <v>72</v>
      </c>
      <c r="K79" s="94"/>
      <c r="L79" s="94"/>
      <c r="M79" s="94"/>
      <c r="N79" s="94"/>
      <c r="O79" s="94"/>
      <c r="P79" s="94"/>
      <c r="Q79" s="94"/>
      <c r="R79" s="95"/>
      <c r="S79" s="95"/>
      <c r="T79" s="94"/>
      <c r="U79" s="94"/>
      <c r="V79" s="94"/>
      <c r="W79" s="95"/>
      <c r="X79" s="95"/>
      <c r="Y79" s="95"/>
      <c r="Z79" s="100">
        <v>3206</v>
      </c>
      <c r="AA79" s="83"/>
      <c r="AB79" s="95" t="s">
        <v>20</v>
      </c>
      <c r="AC79" s="95"/>
    </row>
    <row r="80" spans="2:29" s="1" customFormat="1" ht="12.75">
      <c r="B80" s="95"/>
      <c r="C80" s="95"/>
      <c r="D80" s="102"/>
      <c r="E80" s="102"/>
      <c r="F80" s="95"/>
      <c r="G80" s="96"/>
      <c r="H80" s="95"/>
      <c r="I80" s="99"/>
      <c r="J80" s="95" t="s">
        <v>154</v>
      </c>
      <c r="K80" s="94"/>
      <c r="L80" s="94"/>
      <c r="M80" s="94"/>
      <c r="N80" s="94"/>
      <c r="O80" s="94"/>
      <c r="P80" s="94"/>
      <c r="Q80" s="94"/>
      <c r="R80" s="95"/>
      <c r="S80" s="95"/>
      <c r="T80" s="94"/>
      <c r="U80" s="94"/>
      <c r="V80" s="94"/>
      <c r="W80" s="95"/>
      <c r="X80" s="95"/>
      <c r="Y80" s="95"/>
      <c r="Z80" s="100">
        <v>377</v>
      </c>
      <c r="AA80" s="83"/>
      <c r="AB80" s="95" t="s">
        <v>20</v>
      </c>
      <c r="AC80" s="95"/>
    </row>
    <row r="81" spans="2:29" s="1" customFormat="1" ht="12.75">
      <c r="B81" s="95"/>
      <c r="C81" s="95"/>
      <c r="D81" s="102"/>
      <c r="E81" s="102"/>
      <c r="F81" s="95"/>
      <c r="G81" s="96"/>
      <c r="H81" s="95"/>
      <c r="I81" s="99"/>
      <c r="J81" s="95" t="s">
        <v>103</v>
      </c>
      <c r="K81" s="94"/>
      <c r="L81" s="94"/>
      <c r="M81" s="94"/>
      <c r="N81" s="94"/>
      <c r="O81" s="94"/>
      <c r="P81" s="94"/>
      <c r="Q81" s="94"/>
      <c r="R81" s="95"/>
      <c r="S81" s="95"/>
      <c r="T81" s="94"/>
      <c r="U81" s="94"/>
      <c r="V81" s="94"/>
      <c r="W81" s="95"/>
      <c r="X81" s="95"/>
      <c r="Y81" s="95"/>
      <c r="Z81" s="100">
        <v>189</v>
      </c>
      <c r="AA81" s="83"/>
      <c r="AB81" s="95" t="s">
        <v>20</v>
      </c>
      <c r="AC81" s="95"/>
    </row>
    <row r="82" spans="2:29" s="1" customFormat="1" ht="12.75">
      <c r="B82" s="95"/>
      <c r="C82" s="95"/>
      <c r="D82" s="101"/>
      <c r="E82" s="101"/>
      <c r="F82" s="95"/>
      <c r="G82" s="96"/>
      <c r="H82" s="95"/>
      <c r="I82" s="102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4"/>
      <c r="X82" s="94"/>
      <c r="Y82" s="94"/>
      <c r="Z82" s="100"/>
      <c r="AA82" s="83"/>
      <c r="AB82" s="95"/>
      <c r="AC82" s="95"/>
    </row>
    <row r="83" spans="2:29" s="1" customFormat="1" ht="12.75">
      <c r="B83" s="95"/>
      <c r="C83" s="95"/>
      <c r="D83" s="102"/>
      <c r="E83" s="102"/>
      <c r="F83" s="94"/>
      <c r="G83" s="98"/>
      <c r="H83" s="94" t="s">
        <v>14</v>
      </c>
      <c r="I83" s="94"/>
      <c r="J83" s="94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7">
        <f>SUM(Z84:Z86)</f>
        <v>137</v>
      </c>
      <c r="AA83" s="83"/>
      <c r="AB83" s="94" t="s">
        <v>21</v>
      </c>
      <c r="AC83" s="95"/>
    </row>
    <row r="84" spans="2:29" s="1" customFormat="1" ht="12.75">
      <c r="B84" s="95"/>
      <c r="C84" s="95"/>
      <c r="D84" s="102"/>
      <c r="E84" s="102"/>
      <c r="F84" s="95"/>
      <c r="G84" s="96"/>
      <c r="H84" s="95"/>
      <c r="I84" s="99"/>
      <c r="J84" s="95" t="s">
        <v>72</v>
      </c>
      <c r="K84" s="94"/>
      <c r="L84" s="94"/>
      <c r="M84" s="94"/>
      <c r="N84" s="94"/>
      <c r="O84" s="94"/>
      <c r="P84" s="94"/>
      <c r="Q84" s="94"/>
      <c r="R84" s="95"/>
      <c r="S84" s="95"/>
      <c r="T84" s="94"/>
      <c r="U84" s="94"/>
      <c r="V84" s="94"/>
      <c r="W84" s="95"/>
      <c r="X84" s="95"/>
      <c r="Y84" s="95"/>
      <c r="Z84" s="100">
        <v>116</v>
      </c>
      <c r="AA84" s="83"/>
      <c r="AB84" s="95" t="s">
        <v>20</v>
      </c>
      <c r="AC84" s="95"/>
    </row>
    <row r="85" spans="2:29" s="1" customFormat="1" ht="12.75">
      <c r="B85" s="95"/>
      <c r="C85" s="95"/>
      <c r="D85" s="102"/>
      <c r="E85" s="102"/>
      <c r="F85" s="95"/>
      <c r="G85" s="96"/>
      <c r="H85" s="95"/>
      <c r="I85" s="99"/>
      <c r="J85" s="95" t="s">
        <v>154</v>
      </c>
      <c r="K85" s="94"/>
      <c r="L85" s="94"/>
      <c r="M85" s="94"/>
      <c r="N85" s="94"/>
      <c r="O85" s="94"/>
      <c r="P85" s="94"/>
      <c r="Q85" s="94"/>
      <c r="R85" s="95"/>
      <c r="S85" s="95"/>
      <c r="T85" s="94"/>
      <c r="U85" s="94"/>
      <c r="V85" s="94"/>
      <c r="W85" s="95"/>
      <c r="X85" s="95"/>
      <c r="Y85" s="95"/>
      <c r="Z85" s="100">
        <v>14</v>
      </c>
      <c r="AA85" s="83"/>
      <c r="AB85" s="95" t="s">
        <v>20</v>
      </c>
      <c r="AC85" s="95"/>
    </row>
    <row r="86" spans="2:29" s="1" customFormat="1" ht="12.75">
      <c r="B86" s="95"/>
      <c r="C86" s="95"/>
      <c r="D86" s="102"/>
      <c r="E86" s="102"/>
      <c r="F86" s="95"/>
      <c r="G86" s="96"/>
      <c r="H86" s="95"/>
      <c r="I86" s="99"/>
      <c r="J86" s="95" t="s">
        <v>103</v>
      </c>
      <c r="K86" s="94"/>
      <c r="L86" s="94"/>
      <c r="M86" s="94"/>
      <c r="N86" s="94"/>
      <c r="O86" s="94"/>
      <c r="P86" s="94"/>
      <c r="Q86" s="94"/>
      <c r="R86" s="95"/>
      <c r="S86" s="95"/>
      <c r="T86" s="94"/>
      <c r="U86" s="94"/>
      <c r="V86" s="94"/>
      <c r="W86" s="95"/>
      <c r="X86" s="95"/>
      <c r="Y86" s="95"/>
      <c r="Z86" s="100">
        <v>7</v>
      </c>
      <c r="AA86" s="83"/>
      <c r="AB86" s="95" t="s">
        <v>20</v>
      </c>
      <c r="AC86" s="95"/>
    </row>
    <row r="87" spans="2:29" s="1" customFormat="1" ht="12.75">
      <c r="B87" s="95"/>
      <c r="C87" s="95"/>
      <c r="D87" s="101"/>
      <c r="E87" s="101"/>
      <c r="F87" s="95"/>
      <c r="G87" s="96"/>
      <c r="H87" s="95"/>
      <c r="I87" s="102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4"/>
      <c r="X87" s="94"/>
      <c r="Y87" s="94"/>
      <c r="Z87" s="100"/>
      <c r="AA87" s="83"/>
      <c r="AB87" s="95"/>
      <c r="AC87" s="95"/>
    </row>
    <row r="88" spans="2:29" s="1" customFormat="1" ht="12.75">
      <c r="B88" s="95"/>
      <c r="C88" s="95"/>
      <c r="D88" s="102"/>
      <c r="E88" s="102"/>
      <c r="F88" s="94"/>
      <c r="G88" s="98"/>
      <c r="H88" s="94" t="s">
        <v>12</v>
      </c>
      <c r="I88" s="94"/>
      <c r="J88" s="94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7">
        <f>SUM(Z89:Z91)</f>
        <v>2106</v>
      </c>
      <c r="AA88" s="83"/>
      <c r="AB88" s="94" t="s">
        <v>21</v>
      </c>
      <c r="AC88" s="95"/>
    </row>
    <row r="89" spans="2:29" s="1" customFormat="1" ht="12.75">
      <c r="B89" s="95"/>
      <c r="C89" s="95"/>
      <c r="D89" s="102"/>
      <c r="E89" s="102"/>
      <c r="F89" s="95"/>
      <c r="G89" s="96"/>
      <c r="H89" s="95"/>
      <c r="I89" s="99"/>
      <c r="J89" s="95" t="s">
        <v>72</v>
      </c>
      <c r="K89" s="94"/>
      <c r="L89" s="94"/>
      <c r="M89" s="94"/>
      <c r="N89" s="94"/>
      <c r="O89" s="94"/>
      <c r="P89" s="94"/>
      <c r="Q89" s="94"/>
      <c r="R89" s="95"/>
      <c r="S89" s="95"/>
      <c r="T89" s="94"/>
      <c r="U89" s="94"/>
      <c r="V89" s="94"/>
      <c r="W89" s="95"/>
      <c r="X89" s="95"/>
      <c r="Y89" s="95"/>
      <c r="Z89" s="100">
        <v>1790</v>
      </c>
      <c r="AA89" s="83"/>
      <c r="AB89" s="95" t="s">
        <v>20</v>
      </c>
      <c r="AC89" s="95"/>
    </row>
    <row r="90" spans="2:29" s="1" customFormat="1" ht="12.75">
      <c r="B90" s="95"/>
      <c r="C90" s="95"/>
      <c r="D90" s="102"/>
      <c r="E90" s="102"/>
      <c r="F90" s="95"/>
      <c r="G90" s="96"/>
      <c r="H90" s="95"/>
      <c r="I90" s="99"/>
      <c r="J90" s="95" t="s">
        <v>154</v>
      </c>
      <c r="K90" s="94"/>
      <c r="L90" s="94"/>
      <c r="M90" s="94"/>
      <c r="N90" s="94"/>
      <c r="O90" s="94"/>
      <c r="P90" s="94"/>
      <c r="Q90" s="94"/>
      <c r="R90" s="95"/>
      <c r="S90" s="95"/>
      <c r="T90" s="94"/>
      <c r="U90" s="94"/>
      <c r="V90" s="94"/>
      <c r="W90" s="95"/>
      <c r="X90" s="95"/>
      <c r="Y90" s="95"/>
      <c r="Z90" s="100">
        <v>211</v>
      </c>
      <c r="AA90" s="83"/>
      <c r="AB90" s="95" t="s">
        <v>20</v>
      </c>
      <c r="AC90" s="95"/>
    </row>
    <row r="91" spans="2:29" s="1" customFormat="1" ht="12.75">
      <c r="B91" s="95"/>
      <c r="C91" s="95"/>
      <c r="D91" s="102"/>
      <c r="E91" s="102"/>
      <c r="F91" s="95"/>
      <c r="G91" s="96"/>
      <c r="H91" s="95"/>
      <c r="I91" s="99"/>
      <c r="J91" s="95" t="s">
        <v>103</v>
      </c>
      <c r="K91" s="94"/>
      <c r="L91" s="94"/>
      <c r="M91" s="94"/>
      <c r="N91" s="94"/>
      <c r="O91" s="94"/>
      <c r="P91" s="94"/>
      <c r="Q91" s="94"/>
      <c r="R91" s="95"/>
      <c r="S91" s="95"/>
      <c r="T91" s="94"/>
      <c r="U91" s="94"/>
      <c r="V91" s="94"/>
      <c r="W91" s="95"/>
      <c r="X91" s="95"/>
      <c r="Y91" s="95"/>
      <c r="Z91" s="100">
        <v>105</v>
      </c>
      <c r="AA91" s="83"/>
      <c r="AB91" s="95" t="s">
        <v>20</v>
      </c>
      <c r="AC91" s="95"/>
    </row>
    <row r="92" spans="2:29" s="1" customFormat="1" ht="12.75">
      <c r="B92" s="95"/>
      <c r="C92" s="95"/>
      <c r="D92" s="102"/>
      <c r="E92" s="102"/>
      <c r="F92" s="95"/>
      <c r="G92" s="96"/>
      <c r="H92" s="95"/>
      <c r="I92" s="102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4"/>
      <c r="Z92" s="100"/>
      <c r="AA92" s="83"/>
      <c r="AB92" s="95"/>
      <c r="AC92" s="95"/>
    </row>
    <row r="93" spans="2:29" s="1" customFormat="1" ht="12.75">
      <c r="B93" s="95"/>
      <c r="C93" s="95"/>
      <c r="D93" s="102"/>
      <c r="E93" s="102"/>
      <c r="F93" s="94"/>
      <c r="G93" s="98"/>
      <c r="H93" s="94" t="s">
        <v>13</v>
      </c>
      <c r="I93" s="94"/>
      <c r="J93" s="94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7">
        <f>SUM(Z94:Z95)</f>
        <v>331194</v>
      </c>
      <c r="AA93" s="83"/>
      <c r="AB93" s="94" t="s">
        <v>21</v>
      </c>
      <c r="AC93" s="95"/>
    </row>
    <row r="94" spans="2:29" s="1" customFormat="1" ht="12.75">
      <c r="B94" s="95"/>
      <c r="C94" s="95"/>
      <c r="D94" s="102"/>
      <c r="E94" s="102"/>
      <c r="F94" s="95"/>
      <c r="G94" s="96"/>
      <c r="H94" s="95"/>
      <c r="I94" s="99"/>
      <c r="J94" s="95" t="s">
        <v>161</v>
      </c>
      <c r="K94" s="94"/>
      <c r="L94" s="94"/>
      <c r="M94" s="94"/>
      <c r="N94" s="94"/>
      <c r="O94" s="94"/>
      <c r="P94" s="94"/>
      <c r="Q94" s="94"/>
      <c r="R94" s="95"/>
      <c r="S94" s="95"/>
      <c r="T94" s="94"/>
      <c r="U94" s="94"/>
      <c r="V94" s="94"/>
      <c r="W94" s="95"/>
      <c r="X94" s="95"/>
      <c r="Y94" s="95"/>
      <c r="Z94" s="100">
        <v>314634</v>
      </c>
      <c r="AA94" s="83"/>
      <c r="AB94" s="95" t="s">
        <v>20</v>
      </c>
      <c r="AC94" s="95"/>
    </row>
    <row r="95" spans="2:29" s="1" customFormat="1" ht="12.75">
      <c r="B95" s="95"/>
      <c r="C95" s="95"/>
      <c r="D95" s="102"/>
      <c r="E95" s="102"/>
      <c r="F95" s="95"/>
      <c r="G95" s="96"/>
      <c r="H95" s="95"/>
      <c r="I95" s="99"/>
      <c r="J95" s="95" t="s">
        <v>103</v>
      </c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4"/>
      <c r="Z95" s="100">
        <v>16560</v>
      </c>
      <c r="AA95" s="83"/>
      <c r="AB95" s="95" t="s">
        <v>20</v>
      </c>
      <c r="AC95" s="95"/>
    </row>
    <row r="96" spans="2:29" s="1" customFormat="1" ht="12.75">
      <c r="B96" s="95"/>
      <c r="C96" s="95"/>
      <c r="D96" s="102"/>
      <c r="E96" s="102"/>
      <c r="F96" s="95"/>
      <c r="G96" s="96"/>
      <c r="H96" s="95"/>
      <c r="I96" s="102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4"/>
      <c r="Z96" s="100"/>
      <c r="AA96" s="83"/>
      <c r="AB96" s="95"/>
      <c r="AC96" s="95"/>
    </row>
    <row r="97" spans="2:29" s="1" customFormat="1" ht="12.75">
      <c r="B97" s="95"/>
      <c r="C97" s="95"/>
      <c r="D97" s="102"/>
      <c r="E97" s="102"/>
      <c r="F97" s="94"/>
      <c r="G97" s="98"/>
      <c r="H97" s="94" t="s">
        <v>51</v>
      </c>
      <c r="I97" s="94"/>
      <c r="J97" s="94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7">
        <f>SUM(Z98:Z100)</f>
        <v>3745</v>
      </c>
      <c r="AA97" s="83"/>
      <c r="AB97" s="94" t="s">
        <v>21</v>
      </c>
      <c r="AC97" s="95"/>
    </row>
    <row r="98" spans="2:29" s="1" customFormat="1" ht="12.75">
      <c r="B98" s="95"/>
      <c r="C98" s="95"/>
      <c r="D98" s="102"/>
      <c r="E98" s="102"/>
      <c r="F98" s="95"/>
      <c r="G98" s="96"/>
      <c r="H98" s="95"/>
      <c r="I98" s="99"/>
      <c r="J98" s="95" t="s">
        <v>72</v>
      </c>
      <c r="K98" s="94"/>
      <c r="L98" s="94"/>
      <c r="M98" s="94"/>
      <c r="N98" s="94"/>
      <c r="O98" s="94"/>
      <c r="P98" s="94"/>
      <c r="Q98" s="94"/>
      <c r="R98" s="95"/>
      <c r="S98" s="95"/>
      <c r="T98" s="94"/>
      <c r="U98" s="94"/>
      <c r="V98" s="94"/>
      <c r="W98" s="95"/>
      <c r="X98" s="95"/>
      <c r="Y98" s="95"/>
      <c r="Z98" s="100">
        <v>3183</v>
      </c>
      <c r="AA98" s="83"/>
      <c r="AB98" s="95" t="s">
        <v>20</v>
      </c>
      <c r="AC98" s="95"/>
    </row>
    <row r="99" spans="2:29" s="1" customFormat="1" ht="12.75">
      <c r="B99" s="95"/>
      <c r="C99" s="95"/>
      <c r="D99" s="102"/>
      <c r="E99" s="102"/>
      <c r="F99" s="95"/>
      <c r="G99" s="96"/>
      <c r="H99" s="95"/>
      <c r="I99" s="99"/>
      <c r="J99" s="95" t="s">
        <v>154</v>
      </c>
      <c r="K99" s="94"/>
      <c r="L99" s="94"/>
      <c r="M99" s="94"/>
      <c r="N99" s="94"/>
      <c r="O99" s="94"/>
      <c r="P99" s="94"/>
      <c r="Q99" s="94"/>
      <c r="R99" s="95"/>
      <c r="S99" s="95"/>
      <c r="T99" s="94"/>
      <c r="U99" s="94"/>
      <c r="V99" s="94"/>
      <c r="W99" s="95"/>
      <c r="X99" s="95"/>
      <c r="Y99" s="95"/>
      <c r="Z99" s="100">
        <v>375</v>
      </c>
      <c r="AA99" s="83"/>
      <c r="AB99" s="95" t="s">
        <v>20</v>
      </c>
      <c r="AC99" s="95"/>
    </row>
    <row r="100" spans="2:29" s="1" customFormat="1" ht="12.75">
      <c r="B100" s="95"/>
      <c r="C100" s="95"/>
      <c r="D100" s="102"/>
      <c r="E100" s="102"/>
      <c r="F100" s="95"/>
      <c r="G100" s="96"/>
      <c r="H100" s="95"/>
      <c r="I100" s="99"/>
      <c r="J100" s="95" t="s">
        <v>103</v>
      </c>
      <c r="K100" s="94"/>
      <c r="L100" s="94"/>
      <c r="M100" s="94"/>
      <c r="N100" s="94"/>
      <c r="O100" s="94"/>
      <c r="P100" s="94"/>
      <c r="Q100" s="94"/>
      <c r="R100" s="95"/>
      <c r="S100" s="95"/>
      <c r="T100" s="94"/>
      <c r="U100" s="94"/>
      <c r="V100" s="94"/>
      <c r="W100" s="95"/>
      <c r="X100" s="95"/>
      <c r="Y100" s="95"/>
      <c r="Z100" s="100">
        <v>187</v>
      </c>
      <c r="AA100" s="83"/>
      <c r="AB100" s="95" t="s">
        <v>20</v>
      </c>
      <c r="AC100" s="95"/>
    </row>
    <row r="101" spans="2:29" s="1" customFormat="1" ht="12.75">
      <c r="B101" s="95"/>
      <c r="C101" s="95"/>
      <c r="D101" s="102"/>
      <c r="E101" s="102"/>
      <c r="F101" s="95"/>
      <c r="G101" s="96"/>
      <c r="H101" s="95"/>
      <c r="I101" s="102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4"/>
      <c r="Z101" s="100"/>
      <c r="AA101" s="83"/>
      <c r="AB101" s="95"/>
      <c r="AC101" s="95"/>
    </row>
    <row r="102" spans="2:29" s="1" customFormat="1" ht="12.75">
      <c r="B102" s="95"/>
      <c r="C102" s="95"/>
      <c r="D102" s="102"/>
      <c r="E102" s="102"/>
      <c r="F102" s="94"/>
      <c r="G102" s="98"/>
      <c r="H102" s="94" t="s">
        <v>152</v>
      </c>
      <c r="I102" s="94"/>
      <c r="J102" s="94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97">
        <f>SUM(Z103:Z105)</f>
        <v>47452</v>
      </c>
      <c r="AA102" s="83"/>
      <c r="AB102" s="94" t="s">
        <v>21</v>
      </c>
      <c r="AC102" s="95"/>
    </row>
    <row r="103" spans="2:29" s="1" customFormat="1" ht="12.75">
      <c r="B103" s="95"/>
      <c r="C103" s="95"/>
      <c r="D103" s="102"/>
      <c r="E103" s="102"/>
      <c r="F103" s="95"/>
      <c r="G103" s="96"/>
      <c r="H103" s="95"/>
      <c r="I103" s="99"/>
      <c r="J103" s="95" t="s">
        <v>72</v>
      </c>
      <c r="K103" s="94"/>
      <c r="L103" s="94"/>
      <c r="M103" s="94"/>
      <c r="N103" s="94"/>
      <c r="O103" s="94"/>
      <c r="P103" s="94"/>
      <c r="Q103" s="94"/>
      <c r="R103" s="95"/>
      <c r="S103" s="95"/>
      <c r="T103" s="94"/>
      <c r="U103" s="94"/>
      <c r="V103" s="94"/>
      <c r="W103" s="95"/>
      <c r="X103" s="95"/>
      <c r="Y103" s="95"/>
      <c r="Z103" s="100">
        <v>40334</v>
      </c>
      <c r="AA103" s="83"/>
      <c r="AB103" s="95" t="s">
        <v>20</v>
      </c>
      <c r="AC103" s="95"/>
    </row>
    <row r="104" spans="2:29" s="1" customFormat="1" ht="12.75">
      <c r="B104" s="95"/>
      <c r="C104" s="95"/>
      <c r="D104" s="102"/>
      <c r="E104" s="102"/>
      <c r="F104" s="95"/>
      <c r="G104" s="96"/>
      <c r="H104" s="95"/>
      <c r="I104" s="99"/>
      <c r="J104" s="95" t="s">
        <v>154</v>
      </c>
      <c r="K104" s="94"/>
      <c r="L104" s="94"/>
      <c r="M104" s="94"/>
      <c r="N104" s="94"/>
      <c r="O104" s="94"/>
      <c r="P104" s="94"/>
      <c r="Q104" s="94"/>
      <c r="R104" s="95"/>
      <c r="S104" s="95"/>
      <c r="T104" s="94"/>
      <c r="U104" s="94"/>
      <c r="V104" s="94"/>
      <c r="W104" s="95"/>
      <c r="X104" s="95"/>
      <c r="Y104" s="95"/>
      <c r="Z104" s="100">
        <v>4745</v>
      </c>
      <c r="AA104" s="83"/>
      <c r="AB104" s="95" t="s">
        <v>20</v>
      </c>
      <c r="AC104" s="95"/>
    </row>
    <row r="105" spans="2:29" s="1" customFormat="1" ht="12.75">
      <c r="B105" s="95"/>
      <c r="C105" s="95"/>
      <c r="D105" s="102"/>
      <c r="E105" s="102"/>
      <c r="F105" s="95"/>
      <c r="G105" s="96"/>
      <c r="H105" s="95"/>
      <c r="I105" s="99"/>
      <c r="J105" s="95" t="s">
        <v>103</v>
      </c>
      <c r="K105" s="94"/>
      <c r="L105" s="94"/>
      <c r="M105" s="94"/>
      <c r="N105" s="94"/>
      <c r="O105" s="94"/>
      <c r="P105" s="94"/>
      <c r="Q105" s="94"/>
      <c r="R105" s="95"/>
      <c r="S105" s="95"/>
      <c r="T105" s="94"/>
      <c r="U105" s="94"/>
      <c r="V105" s="94"/>
      <c r="W105" s="95"/>
      <c r="X105" s="95"/>
      <c r="Y105" s="95"/>
      <c r="Z105" s="100">
        <v>2373</v>
      </c>
      <c r="AA105" s="83"/>
      <c r="AB105" s="95" t="s">
        <v>20</v>
      </c>
      <c r="AC105" s="95"/>
    </row>
    <row r="106" spans="2:29" s="1" customFormat="1" ht="12.75">
      <c r="B106" s="95"/>
      <c r="C106" s="95"/>
      <c r="D106" s="102"/>
      <c r="E106" s="102"/>
      <c r="F106" s="95"/>
      <c r="G106" s="96"/>
      <c r="H106" s="95"/>
      <c r="I106" s="102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4"/>
      <c r="Z106" s="100"/>
      <c r="AA106" s="83"/>
      <c r="AB106" s="95"/>
      <c r="AC106" s="95"/>
    </row>
    <row r="107" spans="2:29" s="1" customFormat="1" ht="12.75">
      <c r="B107" s="95"/>
      <c r="C107" s="95"/>
      <c r="D107" s="102"/>
      <c r="E107" s="102"/>
      <c r="F107" s="94"/>
      <c r="G107" s="98"/>
      <c r="H107" s="94" t="s">
        <v>153</v>
      </c>
      <c r="I107" s="94"/>
      <c r="J107" s="94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7">
        <f>+Z108+Z109</f>
        <v>22389</v>
      </c>
      <c r="AA107" s="83"/>
      <c r="AB107" s="94" t="s">
        <v>21</v>
      </c>
      <c r="AC107" s="95"/>
    </row>
    <row r="108" spans="2:29" s="1" customFormat="1" ht="12.75">
      <c r="B108" s="95"/>
      <c r="C108" s="95"/>
      <c r="D108" s="102"/>
      <c r="E108" s="102"/>
      <c r="F108" s="95"/>
      <c r="G108" s="95"/>
      <c r="H108" s="95"/>
      <c r="I108" s="99"/>
      <c r="J108" s="95" t="s">
        <v>76</v>
      </c>
      <c r="K108" s="94"/>
      <c r="L108" s="94"/>
      <c r="M108" s="94"/>
      <c r="N108" s="94"/>
      <c r="O108" s="94"/>
      <c r="P108" s="94"/>
      <c r="Q108" s="94"/>
      <c r="R108" s="95"/>
      <c r="S108" s="95"/>
      <c r="T108" s="94"/>
      <c r="U108" s="94"/>
      <c r="V108" s="94"/>
      <c r="W108" s="95"/>
      <c r="X108" s="95"/>
      <c r="Y108" s="95"/>
      <c r="Z108" s="100">
        <v>17911</v>
      </c>
      <c r="AA108" s="83"/>
      <c r="AB108" s="95" t="s">
        <v>20</v>
      </c>
      <c r="AC108" s="95"/>
    </row>
    <row r="109" spans="2:29" s="1" customFormat="1" ht="12.75">
      <c r="B109" s="95"/>
      <c r="C109" s="95"/>
      <c r="D109" s="102"/>
      <c r="E109" s="102"/>
      <c r="F109" s="95"/>
      <c r="G109" s="95"/>
      <c r="H109" s="95"/>
      <c r="I109" s="103"/>
      <c r="J109" s="95" t="s">
        <v>73</v>
      </c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4"/>
      <c r="Z109" s="100">
        <v>4478</v>
      </c>
      <c r="AA109" s="83"/>
      <c r="AB109" s="95" t="s">
        <v>20</v>
      </c>
      <c r="AC109" s="95"/>
    </row>
    <row r="110" spans="2:29" s="1" customFormat="1" ht="12.75">
      <c r="B110" s="64"/>
      <c r="C110" s="65"/>
      <c r="D110" s="66"/>
      <c r="E110" s="64"/>
      <c r="F110" s="64"/>
      <c r="G110" s="66"/>
      <c r="H110" s="66"/>
      <c r="I110" s="65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7"/>
      <c r="AA110" s="67"/>
      <c r="AB110" s="65"/>
      <c r="AC110" s="64"/>
    </row>
    <row r="111" spans="1:29" s="1" customFormat="1" ht="12.75">
      <c r="A111" s="45"/>
      <c r="B111" s="7"/>
      <c r="C111" s="44"/>
      <c r="E111" s="44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AC111" s="39" t="s">
        <v>49</v>
      </c>
    </row>
    <row r="112" spans="26:27" s="1" customFormat="1" ht="12.75">
      <c r="Z112" s="61"/>
      <c r="AA112" s="62"/>
    </row>
    <row r="113" spans="26:27" s="1" customFormat="1" ht="12.75" hidden="1">
      <c r="Z113" s="61"/>
      <c r="AA113" s="62"/>
    </row>
    <row r="114" spans="26:27" s="1" customFormat="1" ht="12.75" hidden="1">
      <c r="Z114" s="61"/>
      <c r="AA114" s="62"/>
    </row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</sheetData>
  <sheetProtection/>
  <mergeCells count="7">
    <mergeCell ref="B64:AC64"/>
    <mergeCell ref="B15:AC15"/>
    <mergeCell ref="B7:Y7"/>
    <mergeCell ref="B8:Y8"/>
    <mergeCell ref="B9:Y10"/>
    <mergeCell ref="B12:Y12"/>
    <mergeCell ref="D13:W13"/>
  </mergeCells>
  <hyperlinks>
    <hyperlink ref="AC111" location="Indice!A1" display="Volver ..."/>
    <hyperlink ref="B12:Y12" r:id="rId1" display="Normativa Asociada D.E. N°1.675 de 2008"/>
  </hyperlinks>
  <printOptions horizontalCentered="1"/>
  <pageMargins left="0.15748031496062992" right="0.15748031496062992" top="0.15748031496062992" bottom="0.15748031496062992" header="0" footer="0"/>
  <pageSetup horizontalDpi="600" verticalDpi="600" orientation="landscape" scale="60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7"/>
  <sheetViews>
    <sheetView showGridLines="0" zoomScale="80" zoomScaleNormal="80" workbookViewId="0" topLeftCell="A1">
      <selection activeCell="AC54" sqref="B1:AC54"/>
    </sheetView>
  </sheetViews>
  <sheetFormatPr defaultColWidth="0" defaultRowHeight="12.75" customHeight="1" zeroHeight="1"/>
  <cols>
    <col min="1" max="25" width="2.7109375" style="223" customWidth="1"/>
    <col min="26" max="26" width="14.7109375" style="224" customWidth="1"/>
    <col min="27" max="27" width="1.7109375" style="224" customWidth="1"/>
    <col min="28" max="28" width="13.57421875" style="223" bestFit="1" customWidth="1"/>
    <col min="29" max="29" width="30.7109375" style="223" customWidth="1"/>
    <col min="30" max="30" width="0.71875" style="223" customWidth="1"/>
    <col min="31" max="16384" width="2.7109375" style="223" hidden="1" customWidth="1"/>
  </cols>
  <sheetData>
    <row r="1" spans="1:30" s="1" customFormat="1" ht="12.7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9"/>
      <c r="AA1" s="60"/>
      <c r="AB1" s="58"/>
      <c r="AC1" s="58"/>
      <c r="AD1" s="58"/>
    </row>
    <row r="2" spans="1:30" s="1" customFormat="1" ht="12.7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9"/>
      <c r="AA2" s="60"/>
      <c r="AB2" s="58"/>
      <c r="AC2" s="58"/>
      <c r="AD2" s="58"/>
    </row>
    <row r="3" spans="1:30" s="1" customFormat="1" ht="12.7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9"/>
      <c r="AA3" s="60"/>
      <c r="AB3" s="58"/>
      <c r="AC3" s="58"/>
      <c r="AD3" s="58"/>
    </row>
    <row r="4" spans="1:30" s="1" customFormat="1" ht="12.7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9"/>
      <c r="AA4" s="60"/>
      <c r="AB4" s="58"/>
      <c r="AC4" s="58"/>
      <c r="AD4" s="58"/>
    </row>
    <row r="5" spans="1:30" s="1" customFormat="1" ht="12.7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9"/>
      <c r="AA5" s="60"/>
      <c r="AB5" s="58"/>
      <c r="AC5" s="58"/>
      <c r="AD5" s="58"/>
    </row>
    <row r="6" spans="1:30" s="1" customFormat="1" ht="12.7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9"/>
      <c r="AA6" s="60"/>
      <c r="AB6" s="58"/>
      <c r="AC6" s="58"/>
      <c r="AD6" s="58"/>
    </row>
    <row r="7" spans="1:30" s="1" customFormat="1" ht="15">
      <c r="A7" s="58"/>
      <c r="B7" s="348" t="s">
        <v>160</v>
      </c>
      <c r="C7" s="348"/>
      <c r="D7" s="348"/>
      <c r="E7" s="348"/>
      <c r="F7" s="348"/>
      <c r="G7" s="348"/>
      <c r="H7" s="348"/>
      <c r="I7" s="348"/>
      <c r="J7" s="348"/>
      <c r="K7" s="348"/>
      <c r="L7" s="348"/>
      <c r="M7" s="348"/>
      <c r="N7" s="348"/>
      <c r="O7" s="348"/>
      <c r="P7" s="348"/>
      <c r="Q7" s="348"/>
      <c r="R7" s="348"/>
      <c r="S7" s="348"/>
      <c r="T7" s="348"/>
      <c r="U7" s="348"/>
      <c r="V7" s="348"/>
      <c r="W7" s="348"/>
      <c r="X7" s="348"/>
      <c r="Y7" s="348"/>
      <c r="Z7" s="59"/>
      <c r="AA7" s="60"/>
      <c r="AB7" s="58"/>
      <c r="AC7" s="58"/>
      <c r="AD7" s="58"/>
    </row>
    <row r="8" spans="2:27" s="1" customFormat="1" ht="18">
      <c r="B8" s="356" t="s">
        <v>2</v>
      </c>
      <c r="C8" s="356"/>
      <c r="D8" s="356"/>
      <c r="E8" s="356"/>
      <c r="F8" s="356"/>
      <c r="G8" s="356"/>
      <c r="H8" s="356"/>
      <c r="I8" s="356"/>
      <c r="J8" s="356"/>
      <c r="K8" s="356"/>
      <c r="L8" s="356"/>
      <c r="M8" s="356"/>
      <c r="N8" s="356"/>
      <c r="O8" s="356"/>
      <c r="P8" s="356"/>
      <c r="Q8" s="356"/>
      <c r="R8" s="356"/>
      <c r="S8" s="356"/>
      <c r="T8" s="356"/>
      <c r="U8" s="356"/>
      <c r="V8" s="356"/>
      <c r="W8" s="356"/>
      <c r="X8" s="356"/>
      <c r="Y8" s="356"/>
      <c r="Z8" s="61"/>
      <c r="AA8" s="62"/>
    </row>
    <row r="9" spans="2:27" s="1" customFormat="1" ht="12.75" customHeight="1">
      <c r="B9" s="350" t="s">
        <v>162</v>
      </c>
      <c r="C9" s="350"/>
      <c r="D9" s="350"/>
      <c r="E9" s="350"/>
      <c r="F9" s="350"/>
      <c r="G9" s="350"/>
      <c r="H9" s="350"/>
      <c r="I9" s="350"/>
      <c r="J9" s="350"/>
      <c r="K9" s="350"/>
      <c r="L9" s="350"/>
      <c r="M9" s="350"/>
      <c r="N9" s="350"/>
      <c r="O9" s="350"/>
      <c r="P9" s="350"/>
      <c r="Q9" s="350"/>
      <c r="R9" s="350"/>
      <c r="S9" s="350"/>
      <c r="T9" s="350"/>
      <c r="U9" s="350"/>
      <c r="V9" s="350"/>
      <c r="W9" s="350"/>
      <c r="X9" s="350"/>
      <c r="Y9" s="350"/>
      <c r="Z9" s="61"/>
      <c r="AA9" s="62"/>
    </row>
    <row r="10" spans="2:27" s="1" customFormat="1" ht="12.75" customHeight="1">
      <c r="B10" s="350"/>
      <c r="C10" s="350"/>
      <c r="D10" s="350"/>
      <c r="E10" s="350"/>
      <c r="F10" s="350"/>
      <c r="G10" s="350"/>
      <c r="H10" s="350"/>
      <c r="I10" s="350"/>
      <c r="J10" s="350"/>
      <c r="K10" s="350"/>
      <c r="L10" s="350"/>
      <c r="M10" s="350"/>
      <c r="N10" s="350"/>
      <c r="O10" s="350"/>
      <c r="P10" s="350"/>
      <c r="Q10" s="350"/>
      <c r="R10" s="350"/>
      <c r="S10" s="350"/>
      <c r="T10" s="350"/>
      <c r="U10" s="350"/>
      <c r="V10" s="350"/>
      <c r="W10" s="350"/>
      <c r="X10" s="350"/>
      <c r="Y10" s="350"/>
      <c r="Z10" s="61"/>
      <c r="AA10" s="62"/>
    </row>
    <row r="11" spans="2:27" s="1" customFormat="1" ht="12.75" customHeight="1">
      <c r="B11" s="63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Z11" s="61"/>
      <c r="AA11" s="62"/>
    </row>
    <row r="12" spans="2:27" s="1" customFormat="1" ht="12.75">
      <c r="B12" s="353" t="s">
        <v>159</v>
      </c>
      <c r="C12" s="353"/>
      <c r="D12" s="353"/>
      <c r="E12" s="353"/>
      <c r="F12" s="353"/>
      <c r="G12" s="353"/>
      <c r="H12" s="353"/>
      <c r="I12" s="353"/>
      <c r="J12" s="353"/>
      <c r="K12" s="353"/>
      <c r="L12" s="353"/>
      <c r="M12" s="353"/>
      <c r="N12" s="353"/>
      <c r="O12" s="353"/>
      <c r="P12" s="353"/>
      <c r="Q12" s="353"/>
      <c r="R12" s="353"/>
      <c r="S12" s="353"/>
      <c r="T12" s="353"/>
      <c r="U12" s="353"/>
      <c r="V12" s="353"/>
      <c r="W12" s="353"/>
      <c r="X12" s="353"/>
      <c r="Y12" s="353"/>
      <c r="Z12" s="61"/>
      <c r="AA12" s="62"/>
    </row>
    <row r="13" spans="2:27" s="1" customFormat="1" ht="12.75" customHeight="1">
      <c r="B13" s="63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Z13" s="61"/>
      <c r="AA13" s="61"/>
    </row>
    <row r="14" spans="2:29" s="1" customFormat="1" ht="12.75">
      <c r="B14" s="354" t="s">
        <v>132</v>
      </c>
      <c r="C14" s="355"/>
      <c r="D14" s="355"/>
      <c r="E14" s="355"/>
      <c r="F14" s="355"/>
      <c r="G14" s="355"/>
      <c r="H14" s="355"/>
      <c r="I14" s="355"/>
      <c r="J14" s="355"/>
      <c r="K14" s="355"/>
      <c r="L14" s="355"/>
      <c r="M14" s="355"/>
      <c r="N14" s="355"/>
      <c r="O14" s="355"/>
      <c r="P14" s="355"/>
      <c r="Q14" s="355"/>
      <c r="R14" s="355"/>
      <c r="S14" s="355"/>
      <c r="T14" s="355"/>
      <c r="U14" s="355"/>
      <c r="V14" s="355"/>
      <c r="W14" s="355"/>
      <c r="X14" s="355"/>
      <c r="Y14" s="355"/>
      <c r="Z14" s="355"/>
      <c r="AA14" s="355"/>
      <c r="AB14" s="355"/>
      <c r="AC14" s="355"/>
    </row>
    <row r="15" spans="2:29" s="1" customFormat="1" ht="12.75"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100"/>
      <c r="AA15" s="100"/>
      <c r="AB15" s="95"/>
      <c r="AC15" s="95"/>
    </row>
    <row r="16" spans="2:29" s="4" customFormat="1" ht="18">
      <c r="B16" s="91" t="s">
        <v>22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2">
        <f>+Z18+Z20</f>
        <v>1270000</v>
      </c>
      <c r="AA16" s="92"/>
      <c r="AB16" s="91" t="s">
        <v>21</v>
      </c>
      <c r="AC16" s="94"/>
    </row>
    <row r="17" spans="2:29" s="1" customFormat="1" ht="12.75">
      <c r="B17" s="95"/>
      <c r="C17" s="96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100"/>
      <c r="AA17" s="100"/>
      <c r="AB17" s="95"/>
      <c r="AC17" s="95"/>
    </row>
    <row r="18" spans="2:29" s="4" customFormat="1" ht="12.75">
      <c r="B18" s="94"/>
      <c r="C18" s="98"/>
      <c r="D18" s="94" t="s">
        <v>11</v>
      </c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7">
        <v>38100</v>
      </c>
      <c r="AA18" s="97"/>
      <c r="AB18" s="94" t="s">
        <v>21</v>
      </c>
      <c r="AC18" s="94"/>
    </row>
    <row r="19" spans="2:29" s="4" customFormat="1" ht="12.75">
      <c r="B19" s="94"/>
      <c r="C19" s="108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7"/>
      <c r="AA19" s="97"/>
      <c r="AB19" s="94"/>
      <c r="AC19" s="94"/>
    </row>
    <row r="20" spans="2:29" s="4" customFormat="1" ht="12.75">
      <c r="B20" s="94"/>
      <c r="C20" s="98"/>
      <c r="D20" s="94" t="s">
        <v>96</v>
      </c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7">
        <f>+Z22+Z31</f>
        <v>1231900</v>
      </c>
      <c r="AA20" s="97"/>
      <c r="AB20" s="94" t="s">
        <v>21</v>
      </c>
      <c r="AC20" s="94"/>
    </row>
    <row r="21" spans="2:29" s="4" customFormat="1" ht="12.75">
      <c r="B21" s="94"/>
      <c r="C21" s="94"/>
      <c r="D21" s="94"/>
      <c r="E21" s="108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7"/>
      <c r="AA21" s="97"/>
      <c r="AB21" s="94"/>
      <c r="AC21" s="94"/>
    </row>
    <row r="22" spans="2:29" s="4" customFormat="1" ht="12.75">
      <c r="B22" s="94"/>
      <c r="C22" s="94"/>
      <c r="D22" s="94"/>
      <c r="E22" s="98"/>
      <c r="F22" s="94" t="s">
        <v>18</v>
      </c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7">
        <f>+Z23+Z27</f>
        <v>1097986</v>
      </c>
      <c r="AA22" s="97"/>
      <c r="AB22" s="94" t="s">
        <v>21</v>
      </c>
      <c r="AC22" s="94"/>
    </row>
    <row r="23" spans="2:29" s="4" customFormat="1" ht="12.75">
      <c r="B23" s="94"/>
      <c r="C23" s="94"/>
      <c r="D23" s="94"/>
      <c r="E23" s="108"/>
      <c r="F23" s="94"/>
      <c r="G23" s="98"/>
      <c r="H23" s="94" t="s">
        <v>24</v>
      </c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7">
        <f>+Z24+Z25</f>
        <v>3000</v>
      </c>
      <c r="AA23" s="97"/>
      <c r="AB23" s="94" t="s">
        <v>21</v>
      </c>
      <c r="AC23" s="94"/>
    </row>
    <row r="24" spans="2:29" s="1" customFormat="1" ht="12.75">
      <c r="B24" s="95"/>
      <c r="C24" s="95"/>
      <c r="D24" s="95"/>
      <c r="E24" s="96"/>
      <c r="F24" s="95"/>
      <c r="G24" s="96"/>
      <c r="H24" s="95"/>
      <c r="I24" s="99"/>
      <c r="J24" s="95" t="s">
        <v>76</v>
      </c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100">
        <v>1890</v>
      </c>
      <c r="AA24" s="100"/>
      <c r="AB24" s="95" t="s">
        <v>20</v>
      </c>
      <c r="AC24" s="95"/>
    </row>
    <row r="25" spans="2:29" s="1" customFormat="1" ht="12.75">
      <c r="B25" s="95"/>
      <c r="C25" s="95"/>
      <c r="D25" s="95"/>
      <c r="E25" s="96"/>
      <c r="F25" s="95"/>
      <c r="G25" s="96"/>
      <c r="H25" s="95"/>
      <c r="I25" s="103"/>
      <c r="J25" s="95" t="s">
        <v>73</v>
      </c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100">
        <v>1110</v>
      </c>
      <c r="AA25" s="100"/>
      <c r="AB25" s="95" t="s">
        <v>20</v>
      </c>
      <c r="AC25" s="95"/>
    </row>
    <row r="26" spans="2:29" s="1" customFormat="1" ht="12.75">
      <c r="B26" s="95"/>
      <c r="C26" s="95"/>
      <c r="D26" s="95"/>
      <c r="E26" s="96"/>
      <c r="F26" s="95"/>
      <c r="G26" s="96"/>
      <c r="H26" s="95"/>
      <c r="I26" s="102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100"/>
      <c r="AA26" s="100"/>
      <c r="AB26" s="95"/>
      <c r="AC26" s="95"/>
    </row>
    <row r="27" spans="2:29" s="4" customFormat="1" ht="12.75">
      <c r="B27" s="94"/>
      <c r="C27" s="94"/>
      <c r="D27" s="94"/>
      <c r="E27" s="108"/>
      <c r="F27" s="94"/>
      <c r="G27" s="98"/>
      <c r="H27" s="94" t="s">
        <v>16</v>
      </c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7">
        <f>+Z28+Z29</f>
        <v>1094986</v>
      </c>
      <c r="AA27" s="97"/>
      <c r="AB27" s="94" t="s">
        <v>21</v>
      </c>
      <c r="AC27" s="94"/>
    </row>
    <row r="28" spans="2:29" s="1" customFormat="1" ht="12.75">
      <c r="B28" s="95"/>
      <c r="C28" s="95"/>
      <c r="D28" s="95"/>
      <c r="E28" s="96"/>
      <c r="F28" s="95"/>
      <c r="G28" s="95"/>
      <c r="H28" s="95"/>
      <c r="I28" s="99"/>
      <c r="J28" s="95" t="s">
        <v>76</v>
      </c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100">
        <v>689841</v>
      </c>
      <c r="AA28" s="100"/>
      <c r="AB28" s="95" t="s">
        <v>20</v>
      </c>
      <c r="AC28" s="95"/>
    </row>
    <row r="29" spans="2:29" s="1" customFormat="1" ht="12.75">
      <c r="B29" s="95"/>
      <c r="C29" s="95"/>
      <c r="D29" s="95"/>
      <c r="E29" s="96"/>
      <c r="F29" s="95"/>
      <c r="G29" s="95"/>
      <c r="H29" s="95"/>
      <c r="I29" s="103"/>
      <c r="J29" s="95" t="s">
        <v>73</v>
      </c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100">
        <v>405145</v>
      </c>
      <c r="AA29" s="100"/>
      <c r="AB29" s="95" t="s">
        <v>20</v>
      </c>
      <c r="AC29" s="95"/>
    </row>
    <row r="30" spans="2:29" s="1" customFormat="1" ht="12.75">
      <c r="B30" s="95"/>
      <c r="C30" s="95"/>
      <c r="D30" s="95"/>
      <c r="E30" s="96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100"/>
      <c r="AA30" s="100"/>
      <c r="AB30" s="95"/>
      <c r="AC30" s="95"/>
    </row>
    <row r="31" spans="2:29" s="4" customFormat="1" ht="12.75">
      <c r="B31" s="94"/>
      <c r="C31" s="94"/>
      <c r="D31" s="94"/>
      <c r="E31" s="98"/>
      <c r="F31" s="94" t="s">
        <v>17</v>
      </c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7">
        <f>+Z32+Z42</f>
        <v>133914</v>
      </c>
      <c r="AA31" s="97"/>
      <c r="AB31" s="94" t="s">
        <v>21</v>
      </c>
      <c r="AC31" s="94"/>
    </row>
    <row r="32" spans="2:29" s="4" customFormat="1" ht="12.75">
      <c r="B32" s="94"/>
      <c r="C32" s="94"/>
      <c r="D32" s="94"/>
      <c r="E32" s="94"/>
      <c r="F32" s="94"/>
      <c r="G32" s="98"/>
      <c r="H32" s="94" t="s">
        <v>16</v>
      </c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7">
        <f>+Z33+Z35+Z38</f>
        <v>126914</v>
      </c>
      <c r="AA32" s="97"/>
      <c r="AB32" s="94" t="s">
        <v>21</v>
      </c>
      <c r="AC32" s="94"/>
    </row>
    <row r="33" spans="2:29" s="4" customFormat="1" ht="12.75">
      <c r="B33" s="94"/>
      <c r="C33" s="94"/>
      <c r="D33" s="94"/>
      <c r="E33" s="94"/>
      <c r="F33" s="94"/>
      <c r="G33" s="108"/>
      <c r="H33" s="94"/>
      <c r="I33" s="98"/>
      <c r="J33" s="94" t="s">
        <v>19</v>
      </c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7">
        <v>1000</v>
      </c>
      <c r="AA33" s="97"/>
      <c r="AB33" s="94" t="s">
        <v>21</v>
      </c>
      <c r="AC33" s="94"/>
    </row>
    <row r="34" spans="2:29" s="1" customFormat="1" ht="12.75">
      <c r="B34" s="95"/>
      <c r="C34" s="95"/>
      <c r="D34" s="95"/>
      <c r="E34" s="95"/>
      <c r="F34" s="95"/>
      <c r="G34" s="96"/>
      <c r="H34" s="95"/>
      <c r="I34" s="96"/>
      <c r="J34" s="95" t="s">
        <v>40</v>
      </c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100"/>
      <c r="AA34" s="100"/>
      <c r="AB34" s="95"/>
      <c r="AC34" s="95"/>
    </row>
    <row r="35" spans="2:29" s="4" customFormat="1" ht="12.75">
      <c r="B35" s="94"/>
      <c r="C35" s="94"/>
      <c r="D35" s="94"/>
      <c r="E35" s="94"/>
      <c r="F35" s="94"/>
      <c r="G35" s="108"/>
      <c r="H35" s="94"/>
      <c r="I35" s="98"/>
      <c r="J35" s="94" t="s">
        <v>133</v>
      </c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7">
        <f>+Z36+Z37</f>
        <v>96954</v>
      </c>
      <c r="AA35" s="97"/>
      <c r="AB35" s="94" t="s">
        <v>21</v>
      </c>
      <c r="AC35" s="94"/>
    </row>
    <row r="36" spans="2:29" s="1" customFormat="1" ht="12.75">
      <c r="B36" s="95"/>
      <c r="C36" s="95"/>
      <c r="D36" s="95"/>
      <c r="E36" s="95"/>
      <c r="F36" s="95"/>
      <c r="G36" s="96"/>
      <c r="H36" s="95"/>
      <c r="I36" s="96"/>
      <c r="J36" s="95"/>
      <c r="K36" s="99"/>
      <c r="L36" s="95" t="s">
        <v>76</v>
      </c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100">
        <v>61081</v>
      </c>
      <c r="AA36" s="100"/>
      <c r="AB36" s="95" t="s">
        <v>20</v>
      </c>
      <c r="AC36" s="95"/>
    </row>
    <row r="37" spans="2:29" s="1" customFormat="1" ht="12.75">
      <c r="B37" s="95"/>
      <c r="C37" s="95"/>
      <c r="D37" s="95"/>
      <c r="E37" s="95"/>
      <c r="F37" s="95"/>
      <c r="G37" s="96"/>
      <c r="H37" s="95"/>
      <c r="I37" s="96"/>
      <c r="J37" s="95"/>
      <c r="K37" s="103"/>
      <c r="L37" s="95" t="s">
        <v>73</v>
      </c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100">
        <v>35873</v>
      </c>
      <c r="AA37" s="100"/>
      <c r="AB37" s="95" t="s">
        <v>20</v>
      </c>
      <c r="AC37" s="95"/>
    </row>
    <row r="38" spans="2:29" s="4" customFormat="1" ht="12.75">
      <c r="B38" s="94"/>
      <c r="C38" s="94"/>
      <c r="D38" s="94"/>
      <c r="E38" s="94"/>
      <c r="F38" s="94"/>
      <c r="G38" s="108"/>
      <c r="H38" s="94"/>
      <c r="I38" s="98"/>
      <c r="J38" s="94" t="s">
        <v>31</v>
      </c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7">
        <f>+Z39+Z40</f>
        <v>28960</v>
      </c>
      <c r="AA38" s="97"/>
      <c r="AB38" s="94" t="s">
        <v>21</v>
      </c>
      <c r="AC38" s="94"/>
    </row>
    <row r="39" spans="2:29" s="1" customFormat="1" ht="12.75">
      <c r="B39" s="95"/>
      <c r="C39" s="95"/>
      <c r="D39" s="95"/>
      <c r="E39" s="95"/>
      <c r="F39" s="95"/>
      <c r="G39" s="96"/>
      <c r="H39" s="95"/>
      <c r="I39" s="95"/>
      <c r="J39" s="95"/>
      <c r="K39" s="99"/>
      <c r="L39" s="95" t="s">
        <v>76</v>
      </c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100">
        <v>18245</v>
      </c>
      <c r="AA39" s="100"/>
      <c r="AB39" s="95" t="s">
        <v>20</v>
      </c>
      <c r="AC39" s="95"/>
    </row>
    <row r="40" spans="2:29" s="1" customFormat="1" ht="12.75">
      <c r="B40" s="95"/>
      <c r="C40" s="95"/>
      <c r="D40" s="95"/>
      <c r="E40" s="95"/>
      <c r="F40" s="95"/>
      <c r="G40" s="96"/>
      <c r="H40" s="95"/>
      <c r="I40" s="95"/>
      <c r="J40" s="95"/>
      <c r="K40" s="103"/>
      <c r="L40" s="95" t="s">
        <v>73</v>
      </c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100">
        <v>10715</v>
      </c>
      <c r="AA40" s="100"/>
      <c r="AB40" s="95" t="s">
        <v>20</v>
      </c>
      <c r="AC40" s="95"/>
    </row>
    <row r="41" spans="2:29" s="1" customFormat="1" ht="12.75">
      <c r="B41" s="95"/>
      <c r="C41" s="95"/>
      <c r="D41" s="95"/>
      <c r="E41" s="95"/>
      <c r="F41" s="95"/>
      <c r="G41" s="96"/>
      <c r="H41" s="95"/>
      <c r="I41" s="95"/>
      <c r="J41" s="95"/>
      <c r="K41" s="102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100"/>
      <c r="AA41" s="100"/>
      <c r="AB41" s="95"/>
      <c r="AC41" s="95"/>
    </row>
    <row r="42" spans="2:29" s="1" customFormat="1" ht="12.75">
      <c r="B42" s="95"/>
      <c r="C42" s="95"/>
      <c r="D42" s="95"/>
      <c r="E42" s="95"/>
      <c r="F42" s="95"/>
      <c r="G42" s="99"/>
      <c r="H42" s="94" t="s">
        <v>24</v>
      </c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7">
        <f>+Z43+Z45+Z48</f>
        <v>7000</v>
      </c>
      <c r="AA42" s="97"/>
      <c r="AB42" s="94" t="s">
        <v>21</v>
      </c>
      <c r="AC42" s="95"/>
    </row>
    <row r="43" spans="2:29" s="1" customFormat="1" ht="12.75">
      <c r="B43" s="95"/>
      <c r="C43" s="95"/>
      <c r="D43" s="95"/>
      <c r="E43" s="95"/>
      <c r="F43" s="95"/>
      <c r="G43" s="95"/>
      <c r="H43" s="94"/>
      <c r="I43" s="98"/>
      <c r="J43" s="94" t="s">
        <v>19</v>
      </c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7">
        <v>1000</v>
      </c>
      <c r="AA43" s="97"/>
      <c r="AB43" s="94" t="s">
        <v>21</v>
      </c>
      <c r="AC43" s="95"/>
    </row>
    <row r="44" spans="2:29" s="1" customFormat="1" ht="12.75">
      <c r="B44" s="95"/>
      <c r="C44" s="95"/>
      <c r="D44" s="95"/>
      <c r="E44" s="95"/>
      <c r="F44" s="95"/>
      <c r="G44" s="95"/>
      <c r="H44" s="95"/>
      <c r="I44" s="96"/>
      <c r="J44" s="95" t="s">
        <v>41</v>
      </c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100"/>
      <c r="AA44" s="100"/>
      <c r="AB44" s="95"/>
      <c r="AC44" s="95"/>
    </row>
    <row r="45" spans="2:29" s="1" customFormat="1" ht="12.75">
      <c r="B45" s="95"/>
      <c r="C45" s="95"/>
      <c r="D45" s="95"/>
      <c r="E45" s="95"/>
      <c r="F45" s="95"/>
      <c r="G45" s="95"/>
      <c r="H45" s="94"/>
      <c r="I45" s="98"/>
      <c r="J45" s="94" t="s">
        <v>133</v>
      </c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7">
        <f>+Z46+Z47</f>
        <v>1260</v>
      </c>
      <c r="AA45" s="97"/>
      <c r="AB45" s="94" t="s">
        <v>21</v>
      </c>
      <c r="AC45" s="95"/>
    </row>
    <row r="46" spans="2:29" s="1" customFormat="1" ht="12.75">
      <c r="B46" s="95"/>
      <c r="C46" s="95"/>
      <c r="D46" s="95"/>
      <c r="E46" s="95"/>
      <c r="F46" s="95"/>
      <c r="G46" s="95"/>
      <c r="H46" s="95"/>
      <c r="I46" s="96"/>
      <c r="J46" s="95"/>
      <c r="K46" s="99"/>
      <c r="L46" s="95" t="s">
        <v>76</v>
      </c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100">
        <v>794</v>
      </c>
      <c r="AA46" s="100"/>
      <c r="AB46" s="95" t="s">
        <v>20</v>
      </c>
      <c r="AC46" s="95"/>
    </row>
    <row r="47" spans="2:29" s="1" customFormat="1" ht="12.75">
      <c r="B47" s="95"/>
      <c r="C47" s="95"/>
      <c r="D47" s="95"/>
      <c r="E47" s="95"/>
      <c r="F47" s="95"/>
      <c r="G47" s="95"/>
      <c r="H47" s="95"/>
      <c r="I47" s="96"/>
      <c r="J47" s="95"/>
      <c r="K47" s="103"/>
      <c r="L47" s="95" t="s">
        <v>73</v>
      </c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100">
        <v>466</v>
      </c>
      <c r="AA47" s="100"/>
      <c r="AB47" s="95" t="s">
        <v>20</v>
      </c>
      <c r="AC47" s="95"/>
    </row>
    <row r="48" spans="2:29" s="1" customFormat="1" ht="12.75">
      <c r="B48" s="95"/>
      <c r="C48" s="95"/>
      <c r="D48" s="95"/>
      <c r="E48" s="95"/>
      <c r="F48" s="95"/>
      <c r="G48" s="95"/>
      <c r="H48" s="94"/>
      <c r="I48" s="98"/>
      <c r="J48" s="94" t="s">
        <v>31</v>
      </c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7">
        <f>+Z49+Z50</f>
        <v>4740</v>
      </c>
      <c r="AA48" s="97"/>
      <c r="AB48" s="94" t="s">
        <v>21</v>
      </c>
      <c r="AC48" s="95"/>
    </row>
    <row r="49" spans="2:29" s="1" customFormat="1" ht="12.75">
      <c r="B49" s="95"/>
      <c r="C49" s="95"/>
      <c r="D49" s="95"/>
      <c r="E49" s="95"/>
      <c r="F49" s="95"/>
      <c r="G49" s="95"/>
      <c r="H49" s="95"/>
      <c r="I49" s="95"/>
      <c r="J49" s="95"/>
      <c r="K49" s="99"/>
      <c r="L49" s="95" t="s">
        <v>76</v>
      </c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100">
        <v>2986</v>
      </c>
      <c r="AA49" s="100"/>
      <c r="AB49" s="95" t="s">
        <v>20</v>
      </c>
      <c r="AC49" s="95"/>
    </row>
    <row r="50" spans="2:29" s="1" customFormat="1" ht="12.75">
      <c r="B50" s="95"/>
      <c r="C50" s="95"/>
      <c r="D50" s="95"/>
      <c r="E50" s="95"/>
      <c r="F50" s="95"/>
      <c r="G50" s="95"/>
      <c r="H50" s="95"/>
      <c r="I50" s="95"/>
      <c r="J50" s="95"/>
      <c r="K50" s="103"/>
      <c r="L50" s="95" t="s">
        <v>73</v>
      </c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100">
        <v>1754</v>
      </c>
      <c r="AA50" s="100"/>
      <c r="AB50" s="95" t="s">
        <v>20</v>
      </c>
      <c r="AC50" s="95"/>
    </row>
    <row r="51" spans="2:29" s="1" customFormat="1" ht="12.75">
      <c r="B51" s="95"/>
      <c r="C51" s="95"/>
      <c r="D51" s="95"/>
      <c r="E51" s="95"/>
      <c r="F51" s="95"/>
      <c r="G51" s="95"/>
      <c r="H51" s="95"/>
      <c r="I51" s="95"/>
      <c r="J51" s="95"/>
      <c r="K51" s="102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100"/>
      <c r="AA51" s="100"/>
      <c r="AB51" s="95"/>
      <c r="AC51" s="95"/>
    </row>
    <row r="52" spans="2:29" s="1" customFormat="1" ht="12.75">
      <c r="B52" s="95"/>
      <c r="C52" s="95"/>
      <c r="D52" s="95"/>
      <c r="E52" s="95"/>
      <c r="F52" s="95"/>
      <c r="G52" s="95"/>
      <c r="H52" s="95"/>
      <c r="I52" s="95"/>
      <c r="J52" s="95"/>
      <c r="K52" s="102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100"/>
      <c r="AA52" s="100"/>
      <c r="AB52" s="95"/>
      <c r="AC52" s="95"/>
    </row>
    <row r="53" spans="1:29" s="1" customFormat="1" ht="12.75">
      <c r="A53" s="45"/>
      <c r="B53" s="7"/>
      <c r="C53" s="44"/>
      <c r="E53" s="44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AC53" s="39" t="s">
        <v>49</v>
      </c>
    </row>
    <row r="54" spans="2:29" s="1" customFormat="1" ht="12.75">
      <c r="B54" s="95"/>
      <c r="C54" s="95"/>
      <c r="D54" s="95"/>
      <c r="E54" s="95"/>
      <c r="F54" s="95"/>
      <c r="G54" s="95"/>
      <c r="H54" s="95"/>
      <c r="I54" s="95"/>
      <c r="J54" s="95"/>
      <c r="K54" s="102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100"/>
      <c r="AA54" s="100"/>
      <c r="AB54" s="95"/>
      <c r="AC54" s="95"/>
    </row>
    <row r="55" ht="12.75">
      <c r="AA55" s="229"/>
    </row>
    <row r="56" ht="12.75">
      <c r="AA56" s="229"/>
    </row>
    <row r="57" ht="12.75">
      <c r="AA57" s="229"/>
    </row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</sheetData>
  <mergeCells count="5">
    <mergeCell ref="B14:AC14"/>
    <mergeCell ref="B7:Y7"/>
    <mergeCell ref="B8:Y8"/>
    <mergeCell ref="B9:Y10"/>
    <mergeCell ref="B12:Y12"/>
  </mergeCells>
  <hyperlinks>
    <hyperlink ref="AC53" location="Indice!A1" display="Volver ..."/>
    <hyperlink ref="B12:Y12" r:id="rId1" display="Normativa Asociada D.E. N°1.675 de 2008"/>
  </hyperlinks>
  <printOptions horizontalCentered="1"/>
  <pageMargins left="0.7874015748031497" right="0.7874015748031497" top="0.984251968503937" bottom="0.984251968503937" header="0" footer="0"/>
  <pageSetup fitToHeight="1" fitToWidth="1" orientation="landscape" scale="58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4"/>
  <sheetViews>
    <sheetView zoomScale="80" zoomScaleNormal="80" workbookViewId="0" topLeftCell="A1">
      <selection activeCell="AC54" sqref="A1:AC54"/>
    </sheetView>
  </sheetViews>
  <sheetFormatPr defaultColWidth="11.421875" defaultRowHeight="12.75"/>
  <cols>
    <col min="1" max="25" width="2.7109375" style="210" customWidth="1"/>
    <col min="26" max="26" width="14.7109375" style="210" customWidth="1"/>
    <col min="27" max="27" width="1.7109375" style="210" customWidth="1"/>
    <col min="28" max="28" width="13.57421875" style="210" customWidth="1"/>
    <col min="29" max="29" width="30.7109375" style="210" customWidth="1"/>
    <col min="30" max="16384" width="11.421875" style="210" customWidth="1"/>
  </cols>
  <sheetData>
    <row r="1" spans="1:29" ht="12.75">
      <c r="A1" s="212"/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</row>
    <row r="2" spans="1:29" ht="12.75">
      <c r="A2" s="212"/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</row>
    <row r="3" spans="1:29" ht="12.75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</row>
    <row r="4" spans="1:29" ht="12.75">
      <c r="A4" s="230"/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1"/>
      <c r="AA4" s="232"/>
      <c r="AB4" s="230"/>
      <c r="AC4" s="230"/>
    </row>
    <row r="5" spans="1:29" ht="12.75">
      <c r="A5" s="230"/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1"/>
      <c r="AA5" s="232"/>
      <c r="AB5" s="230"/>
      <c r="AC5" s="230"/>
    </row>
    <row r="6" spans="1:29" ht="12.75">
      <c r="A6" s="230"/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1"/>
      <c r="AA6" s="232"/>
      <c r="AB6" s="230"/>
      <c r="AC6" s="230"/>
    </row>
    <row r="7" spans="1:29" ht="12.75">
      <c r="A7" s="230"/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1"/>
      <c r="AA7" s="232"/>
      <c r="AB7" s="230"/>
      <c r="AC7" s="230"/>
    </row>
    <row r="8" spans="1:29" ht="15">
      <c r="A8" s="230"/>
      <c r="B8" s="348" t="s">
        <v>160</v>
      </c>
      <c r="C8" s="348"/>
      <c r="D8" s="348"/>
      <c r="E8" s="348"/>
      <c r="F8" s="348"/>
      <c r="G8" s="348"/>
      <c r="H8" s="348"/>
      <c r="I8" s="348"/>
      <c r="J8" s="348"/>
      <c r="K8" s="348"/>
      <c r="L8" s="348"/>
      <c r="M8" s="348"/>
      <c r="N8" s="348"/>
      <c r="O8" s="348"/>
      <c r="P8" s="348"/>
      <c r="Q8" s="348"/>
      <c r="R8" s="348"/>
      <c r="S8" s="348"/>
      <c r="T8" s="348"/>
      <c r="U8" s="348"/>
      <c r="V8" s="348"/>
      <c r="W8" s="348"/>
      <c r="X8" s="348"/>
      <c r="Y8" s="348"/>
      <c r="Z8" s="231"/>
      <c r="AA8" s="232"/>
      <c r="AB8" s="230"/>
      <c r="AC8" s="230"/>
    </row>
    <row r="9" spans="1:29" ht="18">
      <c r="A9" s="230"/>
      <c r="B9" s="356" t="s">
        <v>2</v>
      </c>
      <c r="C9" s="356"/>
      <c r="D9" s="356"/>
      <c r="E9" s="356"/>
      <c r="F9" s="356"/>
      <c r="G9" s="356"/>
      <c r="H9" s="356"/>
      <c r="I9" s="356"/>
      <c r="J9" s="356"/>
      <c r="K9" s="356"/>
      <c r="L9" s="356"/>
      <c r="M9" s="356"/>
      <c r="N9" s="356"/>
      <c r="O9" s="356"/>
      <c r="P9" s="356"/>
      <c r="Q9" s="356"/>
      <c r="R9" s="356"/>
      <c r="S9" s="356"/>
      <c r="T9" s="356"/>
      <c r="U9" s="356"/>
      <c r="V9" s="356"/>
      <c r="W9" s="356"/>
      <c r="X9" s="356"/>
      <c r="Y9" s="356"/>
      <c r="Z9" s="231"/>
      <c r="AA9" s="232"/>
      <c r="AB9" s="230"/>
      <c r="AC9" s="230"/>
    </row>
    <row r="10" spans="1:29" ht="12.75" customHeight="1">
      <c r="A10" s="230"/>
      <c r="B10" s="350" t="s">
        <v>156</v>
      </c>
      <c r="C10" s="350"/>
      <c r="D10" s="350"/>
      <c r="E10" s="350"/>
      <c r="F10" s="350"/>
      <c r="G10" s="350"/>
      <c r="H10" s="350"/>
      <c r="I10" s="350"/>
      <c r="J10" s="350"/>
      <c r="K10" s="350"/>
      <c r="L10" s="350"/>
      <c r="M10" s="350"/>
      <c r="N10" s="350"/>
      <c r="O10" s="350"/>
      <c r="P10" s="350"/>
      <c r="Q10" s="350"/>
      <c r="R10" s="350"/>
      <c r="S10" s="350"/>
      <c r="T10" s="350"/>
      <c r="U10" s="350"/>
      <c r="V10" s="350"/>
      <c r="W10" s="350"/>
      <c r="X10" s="350"/>
      <c r="Y10" s="350"/>
      <c r="Z10" s="231"/>
      <c r="AA10" s="232"/>
      <c r="AB10" s="230"/>
      <c r="AC10" s="230"/>
    </row>
    <row r="11" spans="1:29" ht="12.75" customHeight="1">
      <c r="A11" s="230"/>
      <c r="B11" s="350"/>
      <c r="C11" s="350"/>
      <c r="D11" s="350"/>
      <c r="E11" s="350"/>
      <c r="F11" s="350"/>
      <c r="G11" s="350"/>
      <c r="H11" s="350"/>
      <c r="I11" s="350"/>
      <c r="J11" s="350"/>
      <c r="K11" s="350"/>
      <c r="L11" s="350"/>
      <c r="M11" s="350"/>
      <c r="N11" s="350"/>
      <c r="O11" s="350"/>
      <c r="P11" s="350"/>
      <c r="Q11" s="350"/>
      <c r="R11" s="350"/>
      <c r="S11" s="350"/>
      <c r="T11" s="350"/>
      <c r="U11" s="350"/>
      <c r="V11" s="350"/>
      <c r="W11" s="350"/>
      <c r="X11" s="350"/>
      <c r="Y11" s="350"/>
      <c r="Z11" s="231"/>
      <c r="AA11" s="232"/>
      <c r="AB11" s="230"/>
      <c r="AC11" s="230"/>
    </row>
    <row r="12" spans="1:29" ht="12.75">
      <c r="A12" s="230"/>
      <c r="B12" s="63"/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R12" s="233"/>
      <c r="S12" s="233"/>
      <c r="T12" s="233"/>
      <c r="U12" s="233"/>
      <c r="V12" s="233"/>
      <c r="W12" s="233"/>
      <c r="X12" s="233"/>
      <c r="Y12" s="230"/>
      <c r="Z12" s="231"/>
      <c r="AA12" s="232"/>
      <c r="AB12" s="230"/>
      <c r="AC12" s="230"/>
    </row>
    <row r="13" spans="1:29" ht="12.75">
      <c r="A13" s="230"/>
      <c r="B13" s="359" t="s">
        <v>159</v>
      </c>
      <c r="C13" s="359"/>
      <c r="D13" s="359"/>
      <c r="E13" s="359"/>
      <c r="F13" s="359"/>
      <c r="G13" s="359"/>
      <c r="H13" s="359"/>
      <c r="I13" s="359"/>
      <c r="J13" s="359"/>
      <c r="K13" s="359"/>
      <c r="L13" s="359"/>
      <c r="M13" s="359"/>
      <c r="N13" s="359"/>
      <c r="O13" s="359"/>
      <c r="P13" s="359"/>
      <c r="Q13" s="359"/>
      <c r="R13" s="359"/>
      <c r="S13" s="359"/>
      <c r="T13" s="359"/>
      <c r="U13" s="359"/>
      <c r="V13" s="359"/>
      <c r="W13" s="359"/>
      <c r="X13" s="359"/>
      <c r="Y13" s="359"/>
      <c r="Z13" s="231"/>
      <c r="AA13" s="232"/>
      <c r="AB13" s="230"/>
      <c r="AC13" s="230"/>
    </row>
    <row r="14" spans="1:29" ht="12.75">
      <c r="A14" s="230"/>
      <c r="B14" s="63"/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3"/>
      <c r="U14" s="233"/>
      <c r="V14" s="233"/>
      <c r="W14" s="233"/>
      <c r="X14" s="233"/>
      <c r="Y14" s="230"/>
      <c r="Z14" s="231"/>
      <c r="AA14" s="231"/>
      <c r="AB14" s="230"/>
      <c r="AC14" s="230"/>
    </row>
    <row r="15" spans="1:29" ht="12.75">
      <c r="A15" s="230"/>
      <c r="B15" s="354" t="s">
        <v>25</v>
      </c>
      <c r="C15" s="358"/>
      <c r="D15" s="358"/>
      <c r="E15" s="358"/>
      <c r="F15" s="358"/>
      <c r="G15" s="358"/>
      <c r="H15" s="358"/>
      <c r="I15" s="358"/>
      <c r="J15" s="358"/>
      <c r="K15" s="358"/>
      <c r="L15" s="358"/>
      <c r="M15" s="358"/>
      <c r="N15" s="358"/>
      <c r="O15" s="358"/>
      <c r="P15" s="358"/>
      <c r="Q15" s="358"/>
      <c r="R15" s="358"/>
      <c r="S15" s="358"/>
      <c r="T15" s="358"/>
      <c r="U15" s="358"/>
      <c r="V15" s="358"/>
      <c r="W15" s="358"/>
      <c r="X15" s="358"/>
      <c r="Y15" s="358"/>
      <c r="Z15" s="358"/>
      <c r="AA15" s="358"/>
      <c r="AB15" s="358"/>
      <c r="AC15" s="358"/>
    </row>
    <row r="16" spans="1:29" ht="12.75">
      <c r="A16" s="230"/>
      <c r="B16" s="234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5"/>
      <c r="AA16" s="235"/>
      <c r="AB16" s="234"/>
      <c r="AC16" s="234"/>
    </row>
    <row r="17" spans="1:29" ht="18">
      <c r="A17" s="230"/>
      <c r="B17" s="236"/>
      <c r="C17" s="237" t="s">
        <v>16</v>
      </c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8"/>
      <c r="U17" s="238"/>
      <c r="V17" s="237"/>
      <c r="W17" s="237"/>
      <c r="X17" s="238"/>
      <c r="Y17" s="237"/>
      <c r="Z17" s="239">
        <f>+Z19+Z21</f>
        <v>106000</v>
      </c>
      <c r="AA17" s="239"/>
      <c r="AB17" s="237" t="s">
        <v>21</v>
      </c>
      <c r="AC17" s="236"/>
    </row>
    <row r="18" spans="1:29" ht="12.75">
      <c r="A18" s="230"/>
      <c r="B18" s="236"/>
      <c r="C18" s="234"/>
      <c r="D18" s="240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4"/>
      <c r="U18" s="234"/>
      <c r="V18" s="236"/>
      <c r="W18" s="236"/>
      <c r="X18" s="234"/>
      <c r="Y18" s="236"/>
      <c r="Z18" s="241"/>
      <c r="AA18" s="241"/>
      <c r="AB18" s="236"/>
      <c r="AC18" s="236"/>
    </row>
    <row r="19" spans="1:29" ht="12.75">
      <c r="A19" s="230"/>
      <c r="B19" s="236"/>
      <c r="C19" s="236"/>
      <c r="D19" s="242"/>
      <c r="E19" s="236" t="s">
        <v>11</v>
      </c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36"/>
      <c r="Q19" s="236"/>
      <c r="R19" s="236"/>
      <c r="S19" s="236"/>
      <c r="T19" s="234"/>
      <c r="U19" s="234"/>
      <c r="V19" s="236"/>
      <c r="W19" s="236"/>
      <c r="X19" s="234"/>
      <c r="Y19" s="236"/>
      <c r="Z19" s="241">
        <v>3180</v>
      </c>
      <c r="AA19" s="241"/>
      <c r="AB19" s="236" t="s">
        <v>21</v>
      </c>
      <c r="AC19" s="236"/>
    </row>
    <row r="20" spans="1:29" ht="12.75">
      <c r="A20" s="230"/>
      <c r="B20" s="236"/>
      <c r="C20" s="236"/>
      <c r="D20" s="240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6"/>
      <c r="T20" s="234"/>
      <c r="U20" s="234"/>
      <c r="V20" s="236"/>
      <c r="W20" s="236"/>
      <c r="X20" s="234"/>
      <c r="Y20" s="236"/>
      <c r="Z20" s="241"/>
      <c r="AA20" s="241"/>
      <c r="AB20" s="236"/>
      <c r="AC20" s="236"/>
    </row>
    <row r="21" spans="1:29" ht="12.75">
      <c r="A21" s="230"/>
      <c r="B21" s="236"/>
      <c r="C21" s="236"/>
      <c r="D21" s="243"/>
      <c r="E21" s="236" t="s">
        <v>96</v>
      </c>
      <c r="F21" s="236"/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236"/>
      <c r="R21" s="236"/>
      <c r="S21" s="236"/>
      <c r="T21" s="234"/>
      <c r="U21" s="234"/>
      <c r="V21" s="236"/>
      <c r="W21" s="236"/>
      <c r="X21" s="234"/>
      <c r="Y21" s="236"/>
      <c r="Z21" s="241">
        <f>+Z23+Z29</f>
        <v>102820</v>
      </c>
      <c r="AA21" s="241"/>
      <c r="AB21" s="236" t="s">
        <v>21</v>
      </c>
      <c r="AC21" s="236"/>
    </row>
    <row r="22" spans="1:29" ht="12.75">
      <c r="A22" s="230"/>
      <c r="B22" s="236"/>
      <c r="C22" s="236"/>
      <c r="D22" s="234"/>
      <c r="E22" s="234"/>
      <c r="F22" s="240"/>
      <c r="G22" s="236"/>
      <c r="H22" s="236"/>
      <c r="I22" s="236"/>
      <c r="J22" s="236"/>
      <c r="K22" s="236"/>
      <c r="L22" s="236"/>
      <c r="M22" s="236"/>
      <c r="N22" s="236"/>
      <c r="O22" s="236"/>
      <c r="P22" s="236"/>
      <c r="Q22" s="236"/>
      <c r="R22" s="236"/>
      <c r="S22" s="236"/>
      <c r="T22" s="234"/>
      <c r="U22" s="234"/>
      <c r="V22" s="236"/>
      <c r="W22" s="236"/>
      <c r="X22" s="234"/>
      <c r="Y22" s="236"/>
      <c r="Z22" s="241"/>
      <c r="AA22" s="241"/>
      <c r="AB22" s="236"/>
      <c r="AC22" s="236"/>
    </row>
    <row r="23" spans="1:29" ht="12.75">
      <c r="A23" s="230"/>
      <c r="B23" s="236"/>
      <c r="C23" s="234"/>
      <c r="D23" s="234"/>
      <c r="E23" s="234"/>
      <c r="F23" s="242"/>
      <c r="G23" s="236" t="s">
        <v>18</v>
      </c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6"/>
      <c r="T23" s="234"/>
      <c r="U23" s="234"/>
      <c r="V23" s="236"/>
      <c r="W23" s="236"/>
      <c r="X23" s="234"/>
      <c r="Y23" s="236"/>
      <c r="Z23" s="241">
        <f>+Z24+Z25</f>
        <v>51410</v>
      </c>
      <c r="AA23" s="241"/>
      <c r="AB23" s="236" t="s">
        <v>21</v>
      </c>
      <c r="AC23" s="236"/>
    </row>
    <row r="24" spans="1:29" ht="12.75">
      <c r="A24" s="230"/>
      <c r="B24" s="236"/>
      <c r="C24" s="234"/>
      <c r="D24" s="234"/>
      <c r="E24" s="234"/>
      <c r="F24" s="240"/>
      <c r="G24" s="236"/>
      <c r="H24" s="243"/>
      <c r="I24" s="236" t="s">
        <v>19</v>
      </c>
      <c r="J24" s="236"/>
      <c r="K24" s="236"/>
      <c r="L24" s="236"/>
      <c r="M24" s="236"/>
      <c r="N24" s="236"/>
      <c r="O24" s="236"/>
      <c r="P24" s="236"/>
      <c r="Q24" s="236"/>
      <c r="R24" s="236"/>
      <c r="S24" s="236"/>
      <c r="T24" s="234"/>
      <c r="U24" s="234"/>
      <c r="V24" s="236"/>
      <c r="W24" s="236"/>
      <c r="X24" s="234"/>
      <c r="Y24" s="236"/>
      <c r="Z24" s="241">
        <v>1000</v>
      </c>
      <c r="AA24" s="241"/>
      <c r="AB24" s="236" t="s">
        <v>21</v>
      </c>
      <c r="AC24" s="236"/>
    </row>
    <row r="25" spans="1:29" ht="12.75">
      <c r="A25" s="230"/>
      <c r="B25" s="236"/>
      <c r="C25" s="234"/>
      <c r="D25" s="234"/>
      <c r="E25" s="234"/>
      <c r="F25" s="240"/>
      <c r="G25" s="236"/>
      <c r="H25" s="243"/>
      <c r="I25" s="236" t="s">
        <v>44</v>
      </c>
      <c r="J25" s="236"/>
      <c r="K25" s="236"/>
      <c r="L25" s="236"/>
      <c r="M25" s="236"/>
      <c r="N25" s="236"/>
      <c r="O25" s="236"/>
      <c r="P25" s="236"/>
      <c r="Q25" s="236"/>
      <c r="R25" s="236"/>
      <c r="S25" s="236"/>
      <c r="T25" s="234"/>
      <c r="U25" s="234"/>
      <c r="V25" s="236"/>
      <c r="W25" s="236"/>
      <c r="X25" s="234"/>
      <c r="Y25" s="236"/>
      <c r="Z25" s="241">
        <f>+Z26+Z27</f>
        <v>50410</v>
      </c>
      <c r="AA25" s="241"/>
      <c r="AB25" s="236" t="s">
        <v>21</v>
      </c>
      <c r="AC25" s="236"/>
    </row>
    <row r="26" spans="1:29" ht="12.75">
      <c r="A26" s="230"/>
      <c r="B26" s="236"/>
      <c r="C26" s="234"/>
      <c r="D26" s="234"/>
      <c r="E26" s="234"/>
      <c r="F26" s="240"/>
      <c r="G26" s="244"/>
      <c r="H26" s="244"/>
      <c r="I26" s="234"/>
      <c r="J26" s="242"/>
      <c r="K26" s="234" t="s">
        <v>77</v>
      </c>
      <c r="L26" s="234"/>
      <c r="M26" s="234"/>
      <c r="N26" s="234"/>
      <c r="O26" s="234"/>
      <c r="P26" s="234"/>
      <c r="Q26" s="234"/>
      <c r="R26" s="234"/>
      <c r="S26" s="234"/>
      <c r="T26" s="234"/>
      <c r="U26" s="234"/>
      <c r="V26" s="234"/>
      <c r="W26" s="234"/>
      <c r="X26" s="234"/>
      <c r="Y26" s="234"/>
      <c r="Z26" s="235">
        <v>47890</v>
      </c>
      <c r="AA26" s="235"/>
      <c r="AB26" s="234" t="s">
        <v>20</v>
      </c>
      <c r="AC26" s="236"/>
    </row>
    <row r="27" spans="1:29" ht="12.75">
      <c r="A27" s="230"/>
      <c r="B27" s="236"/>
      <c r="C27" s="234"/>
      <c r="D27" s="234"/>
      <c r="E27" s="234"/>
      <c r="F27" s="240"/>
      <c r="G27" s="244"/>
      <c r="H27" s="244"/>
      <c r="I27" s="234"/>
      <c r="J27" s="245"/>
      <c r="K27" s="234" t="s">
        <v>78</v>
      </c>
      <c r="L27" s="234"/>
      <c r="M27" s="234"/>
      <c r="N27" s="234"/>
      <c r="O27" s="234"/>
      <c r="P27" s="234"/>
      <c r="Q27" s="234"/>
      <c r="R27" s="234"/>
      <c r="S27" s="234"/>
      <c r="T27" s="234"/>
      <c r="U27" s="234"/>
      <c r="V27" s="234"/>
      <c r="W27" s="234"/>
      <c r="X27" s="234"/>
      <c r="Y27" s="234"/>
      <c r="Z27" s="235">
        <v>2520</v>
      </c>
      <c r="AA27" s="235"/>
      <c r="AB27" s="234" t="s">
        <v>20</v>
      </c>
      <c r="AC27" s="236"/>
    </row>
    <row r="28" spans="1:29" ht="12.75">
      <c r="A28" s="230"/>
      <c r="B28" s="236"/>
      <c r="C28" s="234"/>
      <c r="D28" s="234"/>
      <c r="E28" s="234"/>
      <c r="F28" s="240"/>
      <c r="G28" s="234"/>
      <c r="H28" s="244"/>
      <c r="I28" s="234"/>
      <c r="J28" s="244"/>
      <c r="K28" s="234"/>
      <c r="L28" s="234"/>
      <c r="M28" s="234"/>
      <c r="N28" s="234"/>
      <c r="O28" s="234"/>
      <c r="P28" s="234"/>
      <c r="Q28" s="234"/>
      <c r="R28" s="234"/>
      <c r="S28" s="234"/>
      <c r="T28" s="234"/>
      <c r="U28" s="234"/>
      <c r="V28" s="234"/>
      <c r="W28" s="234"/>
      <c r="X28" s="234"/>
      <c r="Y28" s="234"/>
      <c r="Z28" s="235"/>
      <c r="AA28" s="235"/>
      <c r="AB28" s="234"/>
      <c r="AC28" s="236"/>
    </row>
    <row r="29" spans="1:29" ht="12.75">
      <c r="A29" s="230"/>
      <c r="B29" s="236"/>
      <c r="C29" s="234"/>
      <c r="D29" s="234"/>
      <c r="E29" s="234"/>
      <c r="F29" s="242"/>
      <c r="G29" s="236" t="s">
        <v>17</v>
      </c>
      <c r="H29" s="236"/>
      <c r="I29" s="236"/>
      <c r="J29" s="236"/>
      <c r="K29" s="236"/>
      <c r="L29" s="236"/>
      <c r="M29" s="236"/>
      <c r="N29" s="236"/>
      <c r="O29" s="236"/>
      <c r="P29" s="236"/>
      <c r="Q29" s="236"/>
      <c r="R29" s="236"/>
      <c r="S29" s="236"/>
      <c r="T29" s="234"/>
      <c r="U29" s="234"/>
      <c r="V29" s="236"/>
      <c r="W29" s="236"/>
      <c r="X29" s="234"/>
      <c r="Y29" s="236"/>
      <c r="Z29" s="241">
        <f>+Z30+Z31+Z34</f>
        <v>51410</v>
      </c>
      <c r="AA29" s="241"/>
      <c r="AB29" s="236" t="s">
        <v>21</v>
      </c>
      <c r="AC29" s="236"/>
    </row>
    <row r="30" spans="1:29" ht="12.75">
      <c r="A30" s="230"/>
      <c r="B30" s="236"/>
      <c r="C30" s="234"/>
      <c r="D30" s="234"/>
      <c r="E30" s="234"/>
      <c r="F30" s="234"/>
      <c r="G30" s="236"/>
      <c r="H30" s="243"/>
      <c r="I30" s="236" t="s">
        <v>19</v>
      </c>
      <c r="J30" s="236"/>
      <c r="K30" s="236"/>
      <c r="L30" s="236"/>
      <c r="M30" s="236"/>
      <c r="N30" s="236"/>
      <c r="O30" s="236"/>
      <c r="P30" s="236"/>
      <c r="Q30" s="236"/>
      <c r="R30" s="236"/>
      <c r="S30" s="236"/>
      <c r="T30" s="234"/>
      <c r="U30" s="234"/>
      <c r="V30" s="236"/>
      <c r="W30" s="236"/>
      <c r="X30" s="234"/>
      <c r="Y30" s="236"/>
      <c r="Z30" s="241">
        <v>500</v>
      </c>
      <c r="AA30" s="241"/>
      <c r="AB30" s="236" t="s">
        <v>21</v>
      </c>
      <c r="AC30" s="236"/>
    </row>
    <row r="31" spans="1:29" ht="12.75">
      <c r="A31" s="230"/>
      <c r="B31" s="236"/>
      <c r="C31" s="234"/>
      <c r="D31" s="234"/>
      <c r="E31" s="234"/>
      <c r="F31" s="234"/>
      <c r="G31" s="236"/>
      <c r="H31" s="243"/>
      <c r="I31" s="236" t="s">
        <v>45</v>
      </c>
      <c r="J31" s="236"/>
      <c r="K31" s="236"/>
      <c r="L31" s="236"/>
      <c r="M31" s="236"/>
      <c r="N31" s="236"/>
      <c r="O31" s="236"/>
      <c r="P31" s="236"/>
      <c r="Q31" s="236"/>
      <c r="R31" s="236"/>
      <c r="S31" s="236"/>
      <c r="T31" s="234"/>
      <c r="U31" s="234"/>
      <c r="V31" s="236"/>
      <c r="W31" s="236"/>
      <c r="X31" s="234"/>
      <c r="Y31" s="236"/>
      <c r="Z31" s="241">
        <f>+Z32+Z33</f>
        <v>35637</v>
      </c>
      <c r="AA31" s="241"/>
      <c r="AB31" s="236" t="s">
        <v>21</v>
      </c>
      <c r="AC31" s="236"/>
    </row>
    <row r="32" spans="1:29" ht="12.75">
      <c r="A32" s="230"/>
      <c r="B32" s="234"/>
      <c r="C32" s="234"/>
      <c r="D32" s="234"/>
      <c r="E32" s="234"/>
      <c r="F32" s="234"/>
      <c r="G32" s="234"/>
      <c r="H32" s="240"/>
      <c r="I32" s="234"/>
      <c r="J32" s="242"/>
      <c r="K32" s="234" t="s">
        <v>77</v>
      </c>
      <c r="L32" s="234"/>
      <c r="M32" s="234"/>
      <c r="N32" s="234"/>
      <c r="O32" s="234"/>
      <c r="P32" s="234"/>
      <c r="Q32" s="234"/>
      <c r="R32" s="234"/>
      <c r="S32" s="234"/>
      <c r="T32" s="234"/>
      <c r="U32" s="234"/>
      <c r="V32" s="234"/>
      <c r="W32" s="234"/>
      <c r="X32" s="234"/>
      <c r="Y32" s="234"/>
      <c r="Z32" s="235">
        <v>33855</v>
      </c>
      <c r="AA32" s="235"/>
      <c r="AB32" s="234" t="s">
        <v>20</v>
      </c>
      <c r="AC32" s="234"/>
    </row>
    <row r="33" spans="1:29" ht="12.75">
      <c r="A33" s="230"/>
      <c r="B33" s="234"/>
      <c r="C33" s="234"/>
      <c r="D33" s="234"/>
      <c r="E33" s="234"/>
      <c r="F33" s="234"/>
      <c r="G33" s="234"/>
      <c r="H33" s="240"/>
      <c r="I33" s="234"/>
      <c r="J33" s="245"/>
      <c r="K33" s="234" t="s">
        <v>78</v>
      </c>
      <c r="L33" s="234"/>
      <c r="M33" s="234"/>
      <c r="N33" s="234"/>
      <c r="O33" s="234"/>
      <c r="P33" s="234"/>
      <c r="Q33" s="234"/>
      <c r="R33" s="234"/>
      <c r="S33" s="234"/>
      <c r="T33" s="234"/>
      <c r="U33" s="234"/>
      <c r="V33" s="234"/>
      <c r="W33" s="234"/>
      <c r="X33" s="234"/>
      <c r="Y33" s="234"/>
      <c r="Z33" s="235">
        <v>1782</v>
      </c>
      <c r="AA33" s="235"/>
      <c r="AB33" s="234" t="s">
        <v>20</v>
      </c>
      <c r="AC33" s="234"/>
    </row>
    <row r="34" spans="1:29" ht="12.75">
      <c r="A34" s="230"/>
      <c r="B34" s="236"/>
      <c r="C34" s="234"/>
      <c r="D34" s="234"/>
      <c r="E34" s="234"/>
      <c r="F34" s="234"/>
      <c r="G34" s="236"/>
      <c r="H34" s="243"/>
      <c r="I34" s="236" t="s">
        <v>46</v>
      </c>
      <c r="J34" s="236"/>
      <c r="K34" s="236"/>
      <c r="L34" s="236"/>
      <c r="M34" s="236"/>
      <c r="N34" s="236"/>
      <c r="O34" s="236"/>
      <c r="P34" s="236"/>
      <c r="Q34" s="236"/>
      <c r="R34" s="236"/>
      <c r="S34" s="236"/>
      <c r="T34" s="234"/>
      <c r="U34" s="234"/>
      <c r="V34" s="236"/>
      <c r="W34" s="236"/>
      <c r="X34" s="234"/>
      <c r="Y34" s="236"/>
      <c r="Z34" s="241">
        <f>+Z35+Z36</f>
        <v>15273</v>
      </c>
      <c r="AA34" s="241"/>
      <c r="AB34" s="236" t="s">
        <v>21</v>
      </c>
      <c r="AC34" s="236"/>
    </row>
    <row r="35" spans="1:29" ht="12.75">
      <c r="A35" s="230"/>
      <c r="B35" s="234"/>
      <c r="C35" s="234"/>
      <c r="D35" s="234"/>
      <c r="E35" s="234"/>
      <c r="F35" s="234"/>
      <c r="G35" s="234"/>
      <c r="H35" s="234"/>
      <c r="I35" s="234"/>
      <c r="J35" s="242"/>
      <c r="K35" s="234" t="s">
        <v>77</v>
      </c>
      <c r="L35" s="234"/>
      <c r="M35" s="234"/>
      <c r="N35" s="234"/>
      <c r="O35" s="234"/>
      <c r="P35" s="234"/>
      <c r="Q35" s="234"/>
      <c r="R35" s="234"/>
      <c r="S35" s="234"/>
      <c r="T35" s="234"/>
      <c r="U35" s="234"/>
      <c r="V35" s="234"/>
      <c r="W35" s="234"/>
      <c r="X35" s="234"/>
      <c r="Y35" s="234"/>
      <c r="Z35" s="235">
        <v>14509</v>
      </c>
      <c r="AA35" s="235"/>
      <c r="AB35" s="234" t="s">
        <v>20</v>
      </c>
      <c r="AC35" s="234"/>
    </row>
    <row r="36" spans="1:29" ht="12.75">
      <c r="A36" s="230"/>
      <c r="B36" s="234"/>
      <c r="C36" s="234"/>
      <c r="D36" s="234"/>
      <c r="E36" s="234"/>
      <c r="F36" s="234"/>
      <c r="G36" s="234"/>
      <c r="H36" s="234"/>
      <c r="I36" s="234"/>
      <c r="J36" s="245"/>
      <c r="K36" s="234" t="s">
        <v>78</v>
      </c>
      <c r="L36" s="234"/>
      <c r="M36" s="234"/>
      <c r="N36" s="234"/>
      <c r="O36" s="234"/>
      <c r="P36" s="234"/>
      <c r="Q36" s="234"/>
      <c r="R36" s="234"/>
      <c r="S36" s="234"/>
      <c r="T36" s="234"/>
      <c r="U36" s="234"/>
      <c r="V36" s="234"/>
      <c r="W36" s="234"/>
      <c r="X36" s="234"/>
      <c r="Y36" s="234"/>
      <c r="Z36" s="235">
        <v>764</v>
      </c>
      <c r="AA36" s="235"/>
      <c r="AB36" s="234" t="s">
        <v>20</v>
      </c>
      <c r="AC36" s="234"/>
    </row>
    <row r="37" spans="1:29" ht="12.75">
      <c r="A37" s="230"/>
      <c r="B37" s="234"/>
      <c r="C37" s="234"/>
      <c r="D37" s="234"/>
      <c r="E37" s="234"/>
      <c r="F37" s="234"/>
      <c r="G37" s="234"/>
      <c r="H37" s="244"/>
      <c r="I37" s="234"/>
      <c r="J37" s="234"/>
      <c r="K37" s="234"/>
      <c r="L37" s="234"/>
      <c r="M37" s="234"/>
      <c r="N37" s="234"/>
      <c r="O37" s="234"/>
      <c r="P37" s="234"/>
      <c r="Q37" s="234"/>
      <c r="R37" s="234"/>
      <c r="S37" s="234"/>
      <c r="T37" s="234"/>
      <c r="U37" s="234"/>
      <c r="V37" s="234"/>
      <c r="W37" s="234"/>
      <c r="X37" s="234"/>
      <c r="Y37" s="234"/>
      <c r="Z37" s="235"/>
      <c r="AA37" s="235"/>
      <c r="AB37" s="234"/>
      <c r="AC37" s="234"/>
    </row>
    <row r="38" spans="1:29" ht="18">
      <c r="A38" s="230"/>
      <c r="B38" s="234"/>
      <c r="C38" s="237" t="s">
        <v>24</v>
      </c>
      <c r="D38" s="237"/>
      <c r="E38" s="237"/>
      <c r="F38" s="237"/>
      <c r="G38" s="237"/>
      <c r="H38" s="237"/>
      <c r="I38" s="237"/>
      <c r="J38" s="237"/>
      <c r="K38" s="237"/>
      <c r="L38" s="237"/>
      <c r="M38" s="237"/>
      <c r="N38" s="237"/>
      <c r="O38" s="237"/>
      <c r="P38" s="237"/>
      <c r="Q38" s="237"/>
      <c r="R38" s="237"/>
      <c r="S38" s="237"/>
      <c r="T38" s="238"/>
      <c r="U38" s="238"/>
      <c r="V38" s="237"/>
      <c r="W38" s="237"/>
      <c r="X38" s="238"/>
      <c r="Y38" s="237"/>
      <c r="Z38" s="239">
        <f>+Z40+Z42</f>
        <v>2500</v>
      </c>
      <c r="AA38" s="239"/>
      <c r="AB38" s="237" t="s">
        <v>21</v>
      </c>
      <c r="AC38" s="234"/>
    </row>
    <row r="39" spans="1:29" ht="12.75">
      <c r="A39" s="230"/>
      <c r="B39" s="234"/>
      <c r="C39" s="234"/>
      <c r="D39" s="240"/>
      <c r="E39" s="236"/>
      <c r="F39" s="236"/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Q39" s="236"/>
      <c r="R39" s="236"/>
      <c r="S39" s="236"/>
      <c r="T39" s="234"/>
      <c r="U39" s="234"/>
      <c r="V39" s="236"/>
      <c r="W39" s="236"/>
      <c r="X39" s="234"/>
      <c r="Y39" s="236"/>
      <c r="Z39" s="241"/>
      <c r="AA39" s="241"/>
      <c r="AB39" s="236"/>
      <c r="AC39" s="234"/>
    </row>
    <row r="40" spans="1:29" ht="12.75">
      <c r="A40" s="230"/>
      <c r="B40" s="234"/>
      <c r="C40" s="236"/>
      <c r="D40" s="243"/>
      <c r="E40" s="236" t="s">
        <v>19</v>
      </c>
      <c r="F40" s="236"/>
      <c r="G40" s="236"/>
      <c r="H40" s="236"/>
      <c r="I40" s="236"/>
      <c r="J40" s="236"/>
      <c r="K40" s="236"/>
      <c r="L40" s="236"/>
      <c r="M40" s="236"/>
      <c r="N40" s="236"/>
      <c r="O40" s="236"/>
      <c r="P40" s="236"/>
      <c r="Q40" s="236"/>
      <c r="R40" s="236"/>
      <c r="S40" s="236"/>
      <c r="T40" s="234"/>
      <c r="U40" s="234"/>
      <c r="V40" s="236"/>
      <c r="W40" s="236"/>
      <c r="X40" s="234"/>
      <c r="Y40" s="236"/>
      <c r="Z40" s="241">
        <v>1250</v>
      </c>
      <c r="AA40" s="241"/>
      <c r="AB40" s="236" t="s">
        <v>21</v>
      </c>
      <c r="AC40" s="234"/>
    </row>
    <row r="41" spans="1:29" ht="12.75">
      <c r="A41" s="230"/>
      <c r="B41" s="234"/>
      <c r="C41" s="234"/>
      <c r="D41" s="240"/>
      <c r="E41" s="234"/>
      <c r="F41" s="234"/>
      <c r="G41" s="234"/>
      <c r="H41" s="234"/>
      <c r="I41" s="234"/>
      <c r="J41" s="234"/>
      <c r="K41" s="234"/>
      <c r="L41" s="234"/>
      <c r="M41" s="234"/>
      <c r="N41" s="234"/>
      <c r="O41" s="234"/>
      <c r="P41" s="234"/>
      <c r="Q41" s="234"/>
      <c r="R41" s="234"/>
      <c r="S41" s="234"/>
      <c r="T41" s="234"/>
      <c r="U41" s="234"/>
      <c r="V41" s="234"/>
      <c r="W41" s="234"/>
      <c r="X41" s="234"/>
      <c r="Y41" s="234"/>
      <c r="Z41" s="235"/>
      <c r="AA41" s="235"/>
      <c r="AB41" s="234"/>
      <c r="AC41" s="234"/>
    </row>
    <row r="42" spans="1:29" ht="12.75">
      <c r="A42" s="230"/>
      <c r="B42" s="234"/>
      <c r="C42" s="236"/>
      <c r="D42" s="243"/>
      <c r="E42" s="236" t="s">
        <v>96</v>
      </c>
      <c r="F42" s="236"/>
      <c r="G42" s="236"/>
      <c r="H42" s="236"/>
      <c r="I42" s="236"/>
      <c r="J42" s="236"/>
      <c r="K42" s="236"/>
      <c r="L42" s="236"/>
      <c r="M42" s="236"/>
      <c r="N42" s="236"/>
      <c r="O42" s="236"/>
      <c r="P42" s="236"/>
      <c r="Q42" s="236"/>
      <c r="R42" s="236"/>
      <c r="S42" s="236"/>
      <c r="T42" s="234"/>
      <c r="U42" s="234"/>
      <c r="V42" s="236"/>
      <c r="W42" s="236"/>
      <c r="X42" s="234"/>
      <c r="Y42" s="236"/>
      <c r="Z42" s="241">
        <f>+Z44+Z48</f>
        <v>1250</v>
      </c>
      <c r="AA42" s="241"/>
      <c r="AB42" s="236" t="s">
        <v>21</v>
      </c>
      <c r="AC42" s="234"/>
    </row>
    <row r="43" spans="1:29" ht="12.75">
      <c r="A43" s="230"/>
      <c r="B43" s="234"/>
      <c r="C43" s="236"/>
      <c r="D43" s="234"/>
      <c r="E43" s="234"/>
      <c r="F43" s="240"/>
      <c r="G43" s="236"/>
      <c r="H43" s="236"/>
      <c r="I43" s="236"/>
      <c r="J43" s="236"/>
      <c r="K43" s="236"/>
      <c r="L43" s="236"/>
      <c r="M43" s="236"/>
      <c r="N43" s="236"/>
      <c r="O43" s="236"/>
      <c r="P43" s="236"/>
      <c r="Q43" s="236"/>
      <c r="R43" s="236"/>
      <c r="S43" s="236"/>
      <c r="T43" s="234"/>
      <c r="U43" s="234"/>
      <c r="V43" s="236"/>
      <c r="W43" s="236"/>
      <c r="X43" s="234"/>
      <c r="Y43" s="236"/>
      <c r="Z43" s="241"/>
      <c r="AA43" s="241"/>
      <c r="AB43" s="236"/>
      <c r="AC43" s="234"/>
    </row>
    <row r="44" spans="1:29" ht="12.75">
      <c r="A44" s="230"/>
      <c r="B44" s="234"/>
      <c r="C44" s="234"/>
      <c r="D44" s="234"/>
      <c r="E44" s="236"/>
      <c r="F44" s="243"/>
      <c r="G44" s="236" t="s">
        <v>42</v>
      </c>
      <c r="H44" s="236"/>
      <c r="I44" s="236"/>
      <c r="J44" s="236"/>
      <c r="K44" s="236"/>
      <c r="L44" s="236"/>
      <c r="M44" s="236"/>
      <c r="N44" s="236"/>
      <c r="O44" s="236"/>
      <c r="P44" s="236"/>
      <c r="Q44" s="236"/>
      <c r="R44" s="236"/>
      <c r="S44" s="236"/>
      <c r="T44" s="236"/>
      <c r="U44" s="234"/>
      <c r="V44" s="234"/>
      <c r="W44" s="234"/>
      <c r="X44" s="234"/>
      <c r="Y44" s="234"/>
      <c r="Z44" s="241">
        <f>+Z45+Z46</f>
        <v>625</v>
      </c>
      <c r="AA44" s="241"/>
      <c r="AB44" s="236" t="s">
        <v>21</v>
      </c>
      <c r="AC44" s="234"/>
    </row>
    <row r="45" spans="1:29" ht="12.75">
      <c r="A45" s="230"/>
      <c r="B45" s="234"/>
      <c r="C45" s="234"/>
      <c r="D45" s="234"/>
      <c r="E45" s="234"/>
      <c r="F45" s="240"/>
      <c r="G45" s="234"/>
      <c r="H45" s="242"/>
      <c r="I45" s="234" t="s">
        <v>77</v>
      </c>
      <c r="J45" s="234"/>
      <c r="K45" s="234"/>
      <c r="L45" s="234"/>
      <c r="M45" s="234"/>
      <c r="N45" s="234"/>
      <c r="O45" s="234"/>
      <c r="P45" s="234"/>
      <c r="Q45" s="234"/>
      <c r="R45" s="234"/>
      <c r="S45" s="234"/>
      <c r="T45" s="234"/>
      <c r="U45" s="234"/>
      <c r="V45" s="234"/>
      <c r="W45" s="234"/>
      <c r="X45" s="234"/>
      <c r="Y45" s="234"/>
      <c r="Z45" s="235">
        <v>563</v>
      </c>
      <c r="AA45" s="235"/>
      <c r="AB45" s="234" t="s">
        <v>20</v>
      </c>
      <c r="AC45" s="234"/>
    </row>
    <row r="46" spans="1:29" ht="12.75">
      <c r="A46" s="230"/>
      <c r="B46" s="234"/>
      <c r="C46" s="234"/>
      <c r="D46" s="234"/>
      <c r="E46" s="234"/>
      <c r="F46" s="240"/>
      <c r="G46" s="234"/>
      <c r="H46" s="245"/>
      <c r="I46" s="234" t="s">
        <v>78</v>
      </c>
      <c r="J46" s="234"/>
      <c r="K46" s="234"/>
      <c r="L46" s="234"/>
      <c r="M46" s="234"/>
      <c r="N46" s="234"/>
      <c r="O46" s="234"/>
      <c r="P46" s="234"/>
      <c r="Q46" s="234"/>
      <c r="R46" s="234"/>
      <c r="S46" s="234"/>
      <c r="T46" s="234"/>
      <c r="U46" s="234"/>
      <c r="V46" s="236"/>
      <c r="W46" s="236"/>
      <c r="X46" s="234"/>
      <c r="Y46" s="236"/>
      <c r="Z46" s="235">
        <v>62</v>
      </c>
      <c r="AA46" s="235"/>
      <c r="AB46" s="234" t="s">
        <v>20</v>
      </c>
      <c r="AC46" s="234"/>
    </row>
    <row r="47" spans="1:29" ht="12.75">
      <c r="A47" s="246"/>
      <c r="B47" s="236"/>
      <c r="C47" s="236"/>
      <c r="D47" s="234"/>
      <c r="E47" s="234"/>
      <c r="F47" s="240"/>
      <c r="G47" s="234"/>
      <c r="H47" s="244"/>
      <c r="I47" s="234"/>
      <c r="J47" s="234"/>
      <c r="K47" s="234"/>
      <c r="L47" s="234"/>
      <c r="M47" s="234"/>
      <c r="N47" s="234"/>
      <c r="O47" s="234"/>
      <c r="P47" s="234"/>
      <c r="Q47" s="234"/>
      <c r="R47" s="234"/>
      <c r="S47" s="234"/>
      <c r="T47" s="234"/>
      <c r="U47" s="236"/>
      <c r="V47" s="234"/>
      <c r="W47" s="234"/>
      <c r="X47" s="236"/>
      <c r="Y47" s="234"/>
      <c r="Z47" s="235"/>
      <c r="AA47" s="235"/>
      <c r="AB47" s="234"/>
      <c r="AC47" s="234"/>
    </row>
    <row r="48" spans="1:29" ht="12.75">
      <c r="A48" s="246"/>
      <c r="B48" s="236"/>
      <c r="C48" s="236"/>
      <c r="D48" s="234"/>
      <c r="E48" s="236"/>
      <c r="F48" s="243"/>
      <c r="G48" s="236" t="s">
        <v>43</v>
      </c>
      <c r="H48" s="236"/>
      <c r="I48" s="236"/>
      <c r="J48" s="236"/>
      <c r="K48" s="236"/>
      <c r="L48" s="236"/>
      <c r="M48" s="236"/>
      <c r="N48" s="236"/>
      <c r="O48" s="236"/>
      <c r="P48" s="236"/>
      <c r="Q48" s="236"/>
      <c r="R48" s="236"/>
      <c r="S48" s="236"/>
      <c r="T48" s="236"/>
      <c r="U48" s="236"/>
      <c r="V48" s="234"/>
      <c r="W48" s="234"/>
      <c r="X48" s="236"/>
      <c r="Y48" s="234"/>
      <c r="Z48" s="241">
        <f>+Z49+Z50</f>
        <v>625</v>
      </c>
      <c r="AA48" s="241"/>
      <c r="AB48" s="236" t="s">
        <v>21</v>
      </c>
      <c r="AC48" s="234"/>
    </row>
    <row r="49" spans="1:29" ht="12.75">
      <c r="A49" s="246"/>
      <c r="B49" s="236"/>
      <c r="C49" s="236"/>
      <c r="D49" s="234"/>
      <c r="E49" s="234"/>
      <c r="F49" s="234"/>
      <c r="G49" s="234"/>
      <c r="H49" s="242"/>
      <c r="I49" s="234" t="s">
        <v>77</v>
      </c>
      <c r="J49" s="234"/>
      <c r="K49" s="234"/>
      <c r="L49" s="234"/>
      <c r="M49" s="234"/>
      <c r="N49" s="234"/>
      <c r="O49" s="234"/>
      <c r="P49" s="234"/>
      <c r="Q49" s="234"/>
      <c r="R49" s="234"/>
      <c r="S49" s="234"/>
      <c r="T49" s="234"/>
      <c r="U49" s="236"/>
      <c r="V49" s="234"/>
      <c r="W49" s="234"/>
      <c r="X49" s="236"/>
      <c r="Y49" s="234"/>
      <c r="Z49" s="235">
        <v>563</v>
      </c>
      <c r="AA49" s="235"/>
      <c r="AB49" s="234" t="s">
        <v>20</v>
      </c>
      <c r="AC49" s="234"/>
    </row>
    <row r="50" spans="1:29" ht="12.75">
      <c r="A50" s="246"/>
      <c r="B50" s="236"/>
      <c r="C50" s="236"/>
      <c r="D50" s="234"/>
      <c r="E50" s="234"/>
      <c r="F50" s="234"/>
      <c r="G50" s="234"/>
      <c r="H50" s="245"/>
      <c r="I50" s="234" t="s">
        <v>78</v>
      </c>
      <c r="J50" s="234"/>
      <c r="K50" s="234"/>
      <c r="L50" s="234"/>
      <c r="M50" s="234"/>
      <c r="N50" s="234"/>
      <c r="O50" s="234"/>
      <c r="P50" s="234"/>
      <c r="Q50" s="234"/>
      <c r="R50" s="234"/>
      <c r="S50" s="234"/>
      <c r="T50" s="234"/>
      <c r="U50" s="236"/>
      <c r="V50" s="236"/>
      <c r="W50" s="236"/>
      <c r="X50" s="236"/>
      <c r="Y50" s="236"/>
      <c r="Z50" s="235">
        <v>62</v>
      </c>
      <c r="AA50" s="235"/>
      <c r="AB50" s="234" t="s">
        <v>20</v>
      </c>
      <c r="AC50" s="234"/>
    </row>
    <row r="51" spans="1:29" ht="12.75">
      <c r="A51" s="247"/>
      <c r="B51" s="248"/>
      <c r="C51" s="249"/>
      <c r="D51" s="250"/>
      <c r="E51" s="248"/>
      <c r="F51" s="248"/>
      <c r="G51" s="250"/>
      <c r="H51" s="250"/>
      <c r="I51" s="249"/>
      <c r="J51" s="248"/>
      <c r="K51" s="248"/>
      <c r="L51" s="248"/>
      <c r="M51" s="248"/>
      <c r="N51" s="248"/>
      <c r="O51" s="248"/>
      <c r="P51" s="248"/>
      <c r="Q51" s="248"/>
      <c r="R51" s="248"/>
      <c r="S51" s="248"/>
      <c r="T51" s="248"/>
      <c r="U51" s="248"/>
      <c r="V51" s="248"/>
      <c r="W51" s="248"/>
      <c r="X51" s="248"/>
      <c r="Y51" s="248"/>
      <c r="Z51" s="251"/>
      <c r="AA51" s="251"/>
      <c r="AB51" s="249"/>
      <c r="AC51" s="248"/>
    </row>
    <row r="52" spans="1:29" ht="12.75">
      <c r="A52" s="230"/>
      <c r="B52" s="234"/>
      <c r="C52" s="234"/>
      <c r="D52" s="234"/>
      <c r="E52" s="234"/>
      <c r="F52" s="234"/>
      <c r="G52" s="234"/>
      <c r="H52" s="234"/>
      <c r="I52" s="234"/>
      <c r="J52" s="234"/>
      <c r="K52" s="234"/>
      <c r="L52" s="234"/>
      <c r="M52" s="234"/>
      <c r="N52" s="234"/>
      <c r="O52" s="234"/>
      <c r="P52" s="234"/>
      <c r="Q52" s="234"/>
      <c r="R52" s="234"/>
      <c r="S52" s="234"/>
      <c r="T52" s="234"/>
      <c r="U52" s="234"/>
      <c r="V52" s="234"/>
      <c r="W52" s="234"/>
      <c r="X52" s="234"/>
      <c r="Y52" s="234"/>
      <c r="Z52" s="235"/>
      <c r="AA52" s="235"/>
      <c r="AB52" s="234"/>
      <c r="AC52" s="234"/>
    </row>
    <row r="53" spans="1:29" ht="12.75">
      <c r="A53" s="247"/>
      <c r="B53" s="252"/>
      <c r="C53" s="253"/>
      <c r="D53" s="230"/>
      <c r="E53" s="253"/>
      <c r="F53" s="230"/>
      <c r="G53" s="230"/>
      <c r="H53" s="230"/>
      <c r="I53" s="230"/>
      <c r="J53" s="230"/>
      <c r="K53" s="230"/>
      <c r="L53" s="230"/>
      <c r="M53" s="230"/>
      <c r="N53" s="252"/>
      <c r="O53" s="252"/>
      <c r="P53" s="252"/>
      <c r="Q53" s="252"/>
      <c r="R53" s="252"/>
      <c r="S53" s="252"/>
      <c r="T53" s="252"/>
      <c r="U53" s="252"/>
      <c r="V53" s="252"/>
      <c r="W53" s="252"/>
      <c r="X53" s="252"/>
      <c r="Y53" s="252"/>
      <c r="Z53" s="230"/>
      <c r="AA53" s="230"/>
      <c r="AB53" s="230"/>
      <c r="AC53" s="39" t="s">
        <v>49</v>
      </c>
    </row>
    <row r="54" spans="1:29" ht="12.75">
      <c r="A54" s="212"/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</row>
  </sheetData>
  <mergeCells count="5">
    <mergeCell ref="B15:AC15"/>
    <mergeCell ref="B8:Y8"/>
    <mergeCell ref="B9:Y9"/>
    <mergeCell ref="B10:Y11"/>
    <mergeCell ref="B13:Y13"/>
  </mergeCells>
  <hyperlinks>
    <hyperlink ref="AC53" location="Indice!A1" display="Volver ..."/>
    <hyperlink ref="B13:X13" r:id="rId1" display="Normativa Asociada ( DE 1515-2006, DE 1527-2006 )"/>
    <hyperlink ref="B13:Y13" r:id="rId2" display="Normativa Asociada D.E. N°1.675 de 2008"/>
  </hyperlinks>
  <printOptions horizontalCentered="1"/>
  <pageMargins left="0.7874015748031497" right="0.7874015748031497" top="0.984251968503937" bottom="0.984251968503937" header="0" footer="0"/>
  <pageSetup fitToHeight="1" fitToWidth="1" orientation="landscape" scale="68" r:id="rId4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85"/>
  <sheetViews>
    <sheetView showGridLines="0" zoomScale="80" zoomScaleNormal="80" zoomScalePageLayoutView="0" workbookViewId="0" topLeftCell="A1">
      <selection activeCell="AD22" sqref="A1:AD22"/>
    </sheetView>
  </sheetViews>
  <sheetFormatPr defaultColWidth="0" defaultRowHeight="12.75" zeroHeight="1"/>
  <cols>
    <col min="1" max="25" width="2.7109375" style="21" customWidth="1"/>
    <col min="26" max="26" width="14.7109375" style="22" customWidth="1"/>
    <col min="27" max="27" width="1.7109375" style="5" customWidth="1"/>
    <col min="28" max="28" width="13.57421875" style="21" bestFit="1" customWidth="1"/>
    <col min="29" max="29" width="30.7109375" style="21" customWidth="1"/>
    <col min="30" max="30" width="2.7109375" style="21" customWidth="1"/>
    <col min="31" max="16384" width="0" style="21" hidden="1" customWidth="1"/>
  </cols>
  <sheetData>
    <row r="1" spans="1:30" s="1" customFormat="1" ht="12.7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9"/>
      <c r="AA1" s="60"/>
      <c r="AB1" s="58"/>
      <c r="AC1" s="58"/>
      <c r="AD1" s="58"/>
    </row>
    <row r="2" spans="1:30" s="1" customFormat="1" ht="12.7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9"/>
      <c r="AA2" s="60"/>
      <c r="AB2" s="58"/>
      <c r="AC2" s="58"/>
      <c r="AD2" s="58"/>
    </row>
    <row r="3" spans="1:30" s="1" customFormat="1" ht="12.7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9"/>
      <c r="AA3" s="60"/>
      <c r="AB3" s="58"/>
      <c r="AC3" s="58"/>
      <c r="AD3" s="58"/>
    </row>
    <row r="4" spans="1:30" s="1" customFormat="1" ht="12.7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9"/>
      <c r="AA4" s="60"/>
      <c r="AB4" s="58"/>
      <c r="AC4" s="58"/>
      <c r="AD4" s="58"/>
    </row>
    <row r="5" spans="1:30" s="1" customFormat="1" ht="12.7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9"/>
      <c r="AA5" s="60"/>
      <c r="AB5" s="58"/>
      <c r="AC5" s="58"/>
      <c r="AD5" s="58"/>
    </row>
    <row r="6" spans="1:30" s="1" customFormat="1" ht="12.7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9"/>
      <c r="AA6" s="60"/>
      <c r="AB6" s="58"/>
      <c r="AC6" s="58"/>
      <c r="AD6" s="58"/>
    </row>
    <row r="7" spans="1:30" s="1" customFormat="1" ht="15">
      <c r="A7" s="58"/>
      <c r="B7" s="348" t="s">
        <v>160</v>
      </c>
      <c r="C7" s="348"/>
      <c r="D7" s="348"/>
      <c r="E7" s="348"/>
      <c r="F7" s="348"/>
      <c r="G7" s="348"/>
      <c r="H7" s="348"/>
      <c r="I7" s="348"/>
      <c r="J7" s="348"/>
      <c r="K7" s="348"/>
      <c r="L7" s="348"/>
      <c r="M7" s="348"/>
      <c r="N7" s="348"/>
      <c r="O7" s="348"/>
      <c r="P7" s="348"/>
      <c r="Q7" s="348"/>
      <c r="R7" s="348"/>
      <c r="S7" s="348"/>
      <c r="T7" s="348"/>
      <c r="U7" s="348"/>
      <c r="V7" s="348"/>
      <c r="W7" s="348"/>
      <c r="X7" s="348"/>
      <c r="Y7" s="348"/>
      <c r="Z7" s="59"/>
      <c r="AA7" s="60"/>
      <c r="AB7" s="58"/>
      <c r="AC7" s="58"/>
      <c r="AD7" s="58"/>
    </row>
    <row r="8" spans="2:27" s="1" customFormat="1" ht="18">
      <c r="B8" s="356" t="s">
        <v>8</v>
      </c>
      <c r="C8" s="356"/>
      <c r="D8" s="356"/>
      <c r="E8" s="356"/>
      <c r="F8" s="356"/>
      <c r="G8" s="356"/>
      <c r="H8" s="356"/>
      <c r="I8" s="356"/>
      <c r="J8" s="356"/>
      <c r="K8" s="356"/>
      <c r="L8" s="356"/>
      <c r="M8" s="356"/>
      <c r="N8" s="356"/>
      <c r="O8" s="356"/>
      <c r="P8" s="356"/>
      <c r="Q8" s="356"/>
      <c r="R8" s="356"/>
      <c r="S8" s="356"/>
      <c r="T8" s="356"/>
      <c r="U8" s="356"/>
      <c r="V8" s="356"/>
      <c r="W8" s="356"/>
      <c r="X8" s="356"/>
      <c r="Y8" s="356"/>
      <c r="Z8" s="61"/>
      <c r="AA8" s="62"/>
    </row>
    <row r="9" spans="2:27" s="1" customFormat="1" ht="12.75" customHeight="1">
      <c r="B9" s="350" t="s">
        <v>97</v>
      </c>
      <c r="C9" s="350"/>
      <c r="D9" s="350"/>
      <c r="E9" s="350"/>
      <c r="F9" s="350"/>
      <c r="G9" s="350"/>
      <c r="H9" s="350"/>
      <c r="I9" s="350"/>
      <c r="J9" s="350"/>
      <c r="K9" s="350"/>
      <c r="L9" s="350"/>
      <c r="M9" s="350"/>
      <c r="N9" s="350"/>
      <c r="O9" s="350"/>
      <c r="P9" s="350"/>
      <c r="Q9" s="350"/>
      <c r="R9" s="350"/>
      <c r="S9" s="350"/>
      <c r="T9" s="350"/>
      <c r="U9" s="350"/>
      <c r="V9" s="350"/>
      <c r="W9" s="350"/>
      <c r="X9" s="350"/>
      <c r="Y9" s="350"/>
      <c r="Z9" s="61"/>
      <c r="AA9" s="62"/>
    </row>
    <row r="10" spans="2:27" s="1" customFormat="1" ht="12.75" customHeight="1">
      <c r="B10" s="350"/>
      <c r="C10" s="350"/>
      <c r="D10" s="350"/>
      <c r="E10" s="350"/>
      <c r="F10" s="350"/>
      <c r="G10" s="350"/>
      <c r="H10" s="350"/>
      <c r="I10" s="350"/>
      <c r="J10" s="350"/>
      <c r="K10" s="350"/>
      <c r="L10" s="350"/>
      <c r="M10" s="350"/>
      <c r="N10" s="350"/>
      <c r="O10" s="350"/>
      <c r="P10" s="350"/>
      <c r="Q10" s="350"/>
      <c r="R10" s="350"/>
      <c r="S10" s="350"/>
      <c r="T10" s="350"/>
      <c r="U10" s="350"/>
      <c r="V10" s="350"/>
      <c r="W10" s="350"/>
      <c r="X10" s="350"/>
      <c r="Y10" s="350"/>
      <c r="Z10" s="61"/>
      <c r="AA10" s="62"/>
    </row>
    <row r="11" spans="2:27" s="1" customFormat="1" ht="12.75" customHeight="1">
      <c r="B11" s="63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Z11" s="61"/>
      <c r="AA11" s="62"/>
    </row>
    <row r="12" spans="2:27" s="1" customFormat="1" ht="12.75">
      <c r="B12" s="359" t="s">
        <v>164</v>
      </c>
      <c r="C12" s="359"/>
      <c r="D12" s="359"/>
      <c r="E12" s="359"/>
      <c r="F12" s="359"/>
      <c r="G12" s="359"/>
      <c r="H12" s="359"/>
      <c r="I12" s="359"/>
      <c r="J12" s="359"/>
      <c r="K12" s="359"/>
      <c r="L12" s="359"/>
      <c r="M12" s="359"/>
      <c r="N12" s="359"/>
      <c r="O12" s="359"/>
      <c r="P12" s="359"/>
      <c r="Q12" s="359"/>
      <c r="R12" s="359"/>
      <c r="S12" s="359"/>
      <c r="T12" s="359"/>
      <c r="U12" s="359"/>
      <c r="V12" s="359"/>
      <c r="W12" s="359"/>
      <c r="X12" s="359"/>
      <c r="Y12" s="359"/>
      <c r="Z12" s="61"/>
      <c r="AA12" s="62"/>
    </row>
    <row r="13" spans="26:27" s="1" customFormat="1" ht="12.75">
      <c r="Z13" s="61"/>
      <c r="AA13" s="62"/>
    </row>
    <row r="14" spans="2:29" s="1" customFormat="1" ht="12.75">
      <c r="B14" s="351"/>
      <c r="C14" s="352"/>
      <c r="D14" s="352"/>
      <c r="E14" s="352"/>
      <c r="F14" s="352"/>
      <c r="G14" s="352"/>
      <c r="H14" s="352"/>
      <c r="I14" s="352"/>
      <c r="J14" s="352"/>
      <c r="K14" s="352"/>
      <c r="L14" s="352"/>
      <c r="M14" s="352"/>
      <c r="N14" s="352"/>
      <c r="O14" s="352"/>
      <c r="P14" s="352"/>
      <c r="Q14" s="352"/>
      <c r="R14" s="352"/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</row>
    <row r="15" spans="2:29" s="1" customFormat="1" ht="12.7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46"/>
      <c r="AA15" s="46"/>
      <c r="AB15" s="7"/>
      <c r="AC15" s="7"/>
    </row>
    <row r="16" spans="2:29" s="30" customFormat="1" ht="18">
      <c r="B16" s="25"/>
      <c r="C16" s="75" t="s">
        <v>22</v>
      </c>
      <c r="D16" s="76"/>
      <c r="E16" s="76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8">
        <f>+Z18+Z19</f>
        <v>3000</v>
      </c>
      <c r="AA16" s="92"/>
      <c r="AB16" s="79" t="s">
        <v>21</v>
      </c>
      <c r="AC16" s="26"/>
    </row>
    <row r="17" spans="2:29" s="30" customFormat="1" ht="18">
      <c r="B17" s="25"/>
      <c r="C17" s="75"/>
      <c r="D17" s="76"/>
      <c r="E17" s="76"/>
      <c r="F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8"/>
      <c r="AA17" s="92"/>
      <c r="AB17" s="79"/>
      <c r="AC17" s="26"/>
    </row>
    <row r="18" spans="2:29" s="30" customFormat="1" ht="18">
      <c r="B18" s="25"/>
      <c r="C18" s="75"/>
      <c r="D18" s="76"/>
      <c r="E18" s="76"/>
      <c r="F18" s="77"/>
      <c r="G18" s="94" t="s">
        <v>11</v>
      </c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94">
        <v>90</v>
      </c>
      <c r="AA18" s="94"/>
      <c r="AB18" s="94" t="s">
        <v>21</v>
      </c>
      <c r="AC18" s="26"/>
    </row>
    <row r="19" spans="2:28" s="30" customFormat="1" ht="18">
      <c r="B19" s="25"/>
      <c r="C19" s="75"/>
      <c r="D19" s="76"/>
      <c r="E19" s="76"/>
      <c r="F19" s="77"/>
      <c r="G19" s="84" t="s">
        <v>23</v>
      </c>
      <c r="H19" s="84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7">
        <v>2910</v>
      </c>
      <c r="AA19" s="86"/>
      <c r="AB19" s="86" t="s">
        <v>21</v>
      </c>
    </row>
    <row r="20" spans="1:29" s="23" customFormat="1" ht="11.25">
      <c r="A20" s="32"/>
      <c r="B20" s="40"/>
      <c r="C20" s="41"/>
      <c r="D20" s="42"/>
      <c r="E20" s="40"/>
      <c r="F20" s="40"/>
      <c r="G20" s="42"/>
      <c r="H20" s="42"/>
      <c r="I20" s="41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3"/>
      <c r="AA20" s="15"/>
      <c r="AB20" s="41"/>
      <c r="AC20" s="40"/>
    </row>
    <row r="21" spans="1:29" ht="12.75">
      <c r="A21" s="34"/>
      <c r="B21" s="13"/>
      <c r="C21" s="14"/>
      <c r="D21" s="12"/>
      <c r="E21" s="14"/>
      <c r="F21" s="12"/>
      <c r="G21" s="12"/>
      <c r="H21" s="12"/>
      <c r="I21" s="12"/>
      <c r="J21" s="12"/>
      <c r="K21" s="12"/>
      <c r="L21" s="12"/>
      <c r="M21" s="12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2"/>
      <c r="AA21" s="9"/>
      <c r="AB21" s="12"/>
      <c r="AC21" s="39" t="s">
        <v>49</v>
      </c>
    </row>
    <row r="22" ht="12.75">
      <c r="AA22" s="16"/>
    </row>
    <row r="23" ht="12.75" hidden="1">
      <c r="AA23" s="9"/>
    </row>
    <row r="24" ht="12.75" hidden="1">
      <c r="AA24" s="16"/>
    </row>
    <row r="25" ht="12.75" hidden="1">
      <c r="AA25" s="15"/>
    </row>
    <row r="26" ht="12.75" hidden="1">
      <c r="AA26" s="15"/>
    </row>
    <row r="27" ht="12.75" hidden="1">
      <c r="AA27" s="16"/>
    </row>
    <row r="28" ht="12.75" hidden="1">
      <c r="AA28" s="15"/>
    </row>
    <row r="29" ht="12.75" hidden="1">
      <c r="AA29" s="15"/>
    </row>
    <row r="30" ht="12.75" hidden="1">
      <c r="AA30" s="15"/>
    </row>
    <row r="31" ht="12.75" hidden="1">
      <c r="AA31" s="9"/>
    </row>
    <row r="32" ht="12.75" hidden="1">
      <c r="AA32" s="16"/>
    </row>
    <row r="33" ht="12.75" hidden="1">
      <c r="AA33" s="16"/>
    </row>
    <row r="34" ht="12.75" hidden="1">
      <c r="AA34" s="15"/>
    </row>
    <row r="35" ht="12.75" hidden="1">
      <c r="AA35" s="16"/>
    </row>
    <row r="36" ht="12.75" hidden="1">
      <c r="AA36" s="15"/>
    </row>
    <row r="37" ht="12.75" hidden="1">
      <c r="AA37" s="15"/>
    </row>
    <row r="38" ht="12.75" hidden="1">
      <c r="AA38" s="16"/>
    </row>
    <row r="39" ht="12.75" hidden="1">
      <c r="AA39" s="15"/>
    </row>
    <row r="40" ht="12.75" hidden="1">
      <c r="AA40" s="15"/>
    </row>
    <row r="41" ht="12.75" hidden="1">
      <c r="AA41" s="16"/>
    </row>
    <row r="42" ht="12.75" hidden="1">
      <c r="AA42" s="16"/>
    </row>
    <row r="43" ht="12.75" hidden="1">
      <c r="AA43" s="15"/>
    </row>
    <row r="44" ht="12.75" hidden="1">
      <c r="AA44" s="16"/>
    </row>
    <row r="45" ht="12.75" hidden="1">
      <c r="AA45" s="15"/>
    </row>
    <row r="46" ht="12.75" hidden="1">
      <c r="AA46" s="15"/>
    </row>
    <row r="47" ht="12.75" hidden="1">
      <c r="AA47" s="16"/>
    </row>
    <row r="48" ht="12.75" hidden="1">
      <c r="AA48" s="15"/>
    </row>
    <row r="49" ht="12.75" hidden="1">
      <c r="AA49" s="15"/>
    </row>
    <row r="50" ht="12.75" hidden="1">
      <c r="AA50" s="15"/>
    </row>
    <row r="51" ht="12.75" hidden="1">
      <c r="AA51" s="22"/>
    </row>
    <row r="52" ht="12.75" hidden="1">
      <c r="AA52" s="15"/>
    </row>
    <row r="53" ht="15.75" hidden="1">
      <c r="AA53" s="8"/>
    </row>
    <row r="54" ht="12.75" hidden="1">
      <c r="AA54" s="16"/>
    </row>
    <row r="55" ht="12.75" hidden="1">
      <c r="AA55" s="9"/>
    </row>
    <row r="56" ht="12.75" hidden="1">
      <c r="AA56" s="16"/>
    </row>
    <row r="57" ht="12.75" hidden="1">
      <c r="AA57" s="9"/>
    </row>
    <row r="58" ht="12.75" hidden="1">
      <c r="AA58" s="16"/>
    </row>
    <row r="59" ht="12.75" hidden="1">
      <c r="AA59" s="16"/>
    </row>
    <row r="60" ht="12.75" hidden="1">
      <c r="AA60" s="15"/>
    </row>
    <row r="61" ht="12.75" hidden="1">
      <c r="AA61" s="15"/>
    </row>
    <row r="62" ht="12.75" hidden="1">
      <c r="AA62" s="9"/>
    </row>
    <row r="63" ht="12.75" hidden="1">
      <c r="AA63" s="16"/>
    </row>
    <row r="64" ht="12.75" hidden="1">
      <c r="AA64" s="15"/>
    </row>
    <row r="65" ht="12.75" hidden="1">
      <c r="AA65" s="16"/>
    </row>
    <row r="66" ht="12.75" hidden="1">
      <c r="AA66" s="15"/>
    </row>
    <row r="67" ht="12.75" hidden="1">
      <c r="AA67" s="15"/>
    </row>
    <row r="68" ht="12.75" hidden="1">
      <c r="AA68" s="16"/>
    </row>
    <row r="69" ht="12.75" hidden="1">
      <c r="AA69" s="15"/>
    </row>
    <row r="70" ht="12.75" hidden="1">
      <c r="AA70" s="15"/>
    </row>
    <row r="71" ht="12.75" hidden="1">
      <c r="AA71" s="15"/>
    </row>
    <row r="72" ht="15.75" hidden="1">
      <c r="AA72" s="8"/>
    </row>
    <row r="73" ht="12.75" hidden="1">
      <c r="AA73" s="16"/>
    </row>
    <row r="74" ht="12.75" hidden="1">
      <c r="AA74" s="9"/>
    </row>
    <row r="75" ht="12.75" hidden="1">
      <c r="AA75" s="15"/>
    </row>
    <row r="76" ht="12.75" hidden="1">
      <c r="AA76" s="15"/>
    </row>
    <row r="77" ht="12.75" hidden="1">
      <c r="AA77" s="9"/>
    </row>
    <row r="78" ht="12.75" hidden="1">
      <c r="AA78" s="15"/>
    </row>
    <row r="79" ht="12.75" hidden="1">
      <c r="AA79" s="15"/>
    </row>
    <row r="80" ht="12.75" hidden="1">
      <c r="AA80" s="15"/>
    </row>
    <row r="81" ht="12.75" hidden="1">
      <c r="AA81" s="9"/>
    </row>
    <row r="82" ht="12.75" hidden="1">
      <c r="AA82" s="15"/>
    </row>
    <row r="83" ht="12.75" hidden="1">
      <c r="AA83" s="15"/>
    </row>
    <row r="84" ht="12.75" hidden="1">
      <c r="AA84" s="43"/>
    </row>
    <row r="85" ht="12.75" hidden="1">
      <c r="AA85" s="12"/>
    </row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</sheetData>
  <sheetProtection/>
  <mergeCells count="5">
    <mergeCell ref="B7:Y7"/>
    <mergeCell ref="B8:Y8"/>
    <mergeCell ref="B9:Y10"/>
    <mergeCell ref="B14:AC14"/>
    <mergeCell ref="B12:Y12"/>
  </mergeCells>
  <hyperlinks>
    <hyperlink ref="AC21" location="Indice!A1" display="Volver ..."/>
    <hyperlink ref="B12:X12" r:id="rId1" display="Normativa Asociada ( DE 1515-2006, DE 1527-2006 )"/>
    <hyperlink ref="B12:Y12" r:id="rId2" display="Normativa Asociada D.E. N° 1.541 de 2008"/>
  </hyperlinks>
  <printOptions horizontalCentered="1"/>
  <pageMargins left="0.15748031496062992" right="0.15748031496062992" top="0.15748031496062992" bottom="0.984251968503937" header="0" footer="0"/>
  <pageSetup horizontalDpi="600" verticalDpi="600" orientation="landscape" scale="80" r:id="rId4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28"/>
  <sheetViews>
    <sheetView showGridLines="0" zoomScale="80" zoomScaleNormal="80" zoomScalePageLayoutView="0" workbookViewId="0" topLeftCell="A1">
      <selection activeCell="AD29" sqref="A1:AD29"/>
    </sheetView>
  </sheetViews>
  <sheetFormatPr defaultColWidth="0" defaultRowHeight="12.75" zeroHeight="1"/>
  <cols>
    <col min="1" max="25" width="2.7109375" style="21" customWidth="1"/>
    <col min="26" max="26" width="14.7109375" style="22" customWidth="1"/>
    <col min="27" max="27" width="1.7109375" style="22" customWidth="1"/>
    <col min="28" max="28" width="13.57421875" style="21" bestFit="1" customWidth="1"/>
    <col min="29" max="29" width="30.7109375" style="21" customWidth="1"/>
    <col min="30" max="30" width="2.7109375" style="21" customWidth="1"/>
    <col min="31" max="16384" width="2.7109375" style="21" hidden="1" customWidth="1"/>
  </cols>
  <sheetData>
    <row r="1" spans="1:30" s="1" customFormat="1" ht="12.7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9"/>
      <c r="AA1" s="60"/>
      <c r="AB1" s="58"/>
      <c r="AC1" s="58"/>
      <c r="AD1" s="58"/>
    </row>
    <row r="2" spans="1:30" s="1" customFormat="1" ht="12.7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9"/>
      <c r="AA2" s="60"/>
      <c r="AB2" s="58"/>
      <c r="AC2" s="58"/>
      <c r="AD2" s="58"/>
    </row>
    <row r="3" spans="1:30" s="1" customFormat="1" ht="12.7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9"/>
      <c r="AA3" s="60"/>
      <c r="AB3" s="58"/>
      <c r="AC3" s="58"/>
      <c r="AD3" s="58"/>
    </row>
    <row r="4" spans="1:30" s="1" customFormat="1" ht="12.7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9"/>
      <c r="AA4" s="60"/>
      <c r="AB4" s="58"/>
      <c r="AC4" s="58"/>
      <c r="AD4" s="58"/>
    </row>
    <row r="5" spans="1:30" s="1" customFormat="1" ht="12.7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9"/>
      <c r="AA5" s="60"/>
      <c r="AB5" s="58"/>
      <c r="AC5" s="58"/>
      <c r="AD5" s="58"/>
    </row>
    <row r="6" spans="1:30" s="1" customFormat="1" ht="12.7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9"/>
      <c r="AA6" s="60"/>
      <c r="AB6" s="58"/>
      <c r="AC6" s="58"/>
      <c r="AD6" s="58"/>
    </row>
    <row r="7" spans="1:30" s="1" customFormat="1" ht="15">
      <c r="A7" s="58"/>
      <c r="B7" s="348" t="s">
        <v>160</v>
      </c>
      <c r="C7" s="348"/>
      <c r="D7" s="348"/>
      <c r="E7" s="348"/>
      <c r="F7" s="348"/>
      <c r="G7" s="348"/>
      <c r="H7" s="348"/>
      <c r="I7" s="348"/>
      <c r="J7" s="348"/>
      <c r="K7" s="348"/>
      <c r="L7" s="348"/>
      <c r="M7" s="348"/>
      <c r="N7" s="348"/>
      <c r="O7" s="348"/>
      <c r="P7" s="348"/>
      <c r="Q7" s="348"/>
      <c r="R7" s="348"/>
      <c r="S7" s="348"/>
      <c r="T7" s="348"/>
      <c r="U7" s="348"/>
      <c r="V7" s="348"/>
      <c r="W7" s="348"/>
      <c r="X7" s="348"/>
      <c r="Y7" s="348"/>
      <c r="Z7" s="59"/>
      <c r="AA7" s="60"/>
      <c r="AB7" s="58"/>
      <c r="AC7" s="58"/>
      <c r="AD7" s="58"/>
    </row>
    <row r="8" spans="2:27" s="1" customFormat="1" ht="18">
      <c r="B8" s="356" t="s">
        <v>9</v>
      </c>
      <c r="C8" s="356"/>
      <c r="D8" s="356"/>
      <c r="E8" s="356"/>
      <c r="F8" s="356"/>
      <c r="G8" s="356"/>
      <c r="H8" s="356"/>
      <c r="I8" s="356"/>
      <c r="J8" s="356"/>
      <c r="K8" s="356"/>
      <c r="L8" s="356"/>
      <c r="M8" s="356"/>
      <c r="N8" s="356"/>
      <c r="O8" s="356"/>
      <c r="P8" s="356"/>
      <c r="Q8" s="356"/>
      <c r="R8" s="356"/>
      <c r="S8" s="356"/>
      <c r="T8" s="356"/>
      <c r="U8" s="356"/>
      <c r="V8" s="356"/>
      <c r="W8" s="356"/>
      <c r="X8" s="356"/>
      <c r="Y8" s="356"/>
      <c r="Z8" s="61"/>
      <c r="AA8" s="62"/>
    </row>
    <row r="9" spans="2:27" s="1" customFormat="1" ht="12.75" customHeight="1">
      <c r="B9" s="350" t="s">
        <v>98</v>
      </c>
      <c r="C9" s="350"/>
      <c r="D9" s="350"/>
      <c r="E9" s="350"/>
      <c r="F9" s="350"/>
      <c r="G9" s="350"/>
      <c r="H9" s="350"/>
      <c r="I9" s="350"/>
      <c r="J9" s="350"/>
      <c r="K9" s="350"/>
      <c r="L9" s="350"/>
      <c r="M9" s="350"/>
      <c r="N9" s="350"/>
      <c r="O9" s="350"/>
      <c r="P9" s="350"/>
      <c r="Q9" s="350"/>
      <c r="R9" s="350"/>
      <c r="S9" s="350"/>
      <c r="T9" s="350"/>
      <c r="U9" s="350"/>
      <c r="V9" s="350"/>
      <c r="W9" s="350"/>
      <c r="X9" s="350"/>
      <c r="Y9" s="350"/>
      <c r="Z9" s="61"/>
      <c r="AA9" s="62"/>
    </row>
    <row r="10" spans="2:27" s="1" customFormat="1" ht="12.75" customHeight="1">
      <c r="B10" s="350"/>
      <c r="C10" s="350"/>
      <c r="D10" s="350"/>
      <c r="E10" s="350"/>
      <c r="F10" s="350"/>
      <c r="G10" s="350"/>
      <c r="H10" s="350"/>
      <c r="I10" s="350"/>
      <c r="J10" s="350"/>
      <c r="K10" s="350"/>
      <c r="L10" s="350"/>
      <c r="M10" s="350"/>
      <c r="N10" s="350"/>
      <c r="O10" s="350"/>
      <c r="P10" s="350"/>
      <c r="Q10" s="350"/>
      <c r="R10" s="350"/>
      <c r="S10" s="350"/>
      <c r="T10" s="350"/>
      <c r="U10" s="350"/>
      <c r="V10" s="350"/>
      <c r="W10" s="350"/>
      <c r="X10" s="350"/>
      <c r="Y10" s="350"/>
      <c r="Z10" s="61"/>
      <c r="AA10" s="62"/>
    </row>
    <row r="11" spans="2:27" s="1" customFormat="1" ht="12.75" customHeight="1">
      <c r="B11" s="63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Z11" s="61"/>
      <c r="AA11" s="62"/>
    </row>
    <row r="12" spans="2:27" s="1" customFormat="1" ht="12.75">
      <c r="B12" s="359" t="s">
        <v>158</v>
      </c>
      <c r="C12" s="359"/>
      <c r="D12" s="359"/>
      <c r="E12" s="359"/>
      <c r="F12" s="359"/>
      <c r="G12" s="359"/>
      <c r="H12" s="359"/>
      <c r="I12" s="359"/>
      <c r="J12" s="359"/>
      <c r="K12" s="359"/>
      <c r="L12" s="359"/>
      <c r="M12" s="359"/>
      <c r="N12" s="359"/>
      <c r="O12" s="359"/>
      <c r="P12" s="359"/>
      <c r="Q12" s="359"/>
      <c r="R12" s="359"/>
      <c r="S12" s="359"/>
      <c r="T12" s="359"/>
      <c r="U12" s="359"/>
      <c r="V12" s="359"/>
      <c r="W12" s="359"/>
      <c r="X12" s="359"/>
      <c r="Y12" s="359"/>
      <c r="Z12" s="61"/>
      <c r="AA12" s="62"/>
    </row>
    <row r="13" spans="26:27" s="1" customFormat="1" ht="12.75">
      <c r="Z13" s="61"/>
      <c r="AA13" s="62"/>
    </row>
    <row r="14" spans="2:29" s="1" customFormat="1" ht="12.75">
      <c r="B14" s="351"/>
      <c r="C14" s="352"/>
      <c r="D14" s="352"/>
      <c r="E14" s="352"/>
      <c r="F14" s="352"/>
      <c r="G14" s="352"/>
      <c r="H14" s="352"/>
      <c r="I14" s="352"/>
      <c r="J14" s="352"/>
      <c r="K14" s="352"/>
      <c r="L14" s="352"/>
      <c r="M14" s="352"/>
      <c r="N14" s="352"/>
      <c r="O14" s="352"/>
      <c r="P14" s="352"/>
      <c r="Q14" s="352"/>
      <c r="R14" s="352"/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</row>
    <row r="15" spans="2:29" s="1" customFormat="1" ht="12.7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46"/>
      <c r="AA15" s="46"/>
      <c r="AB15" s="7"/>
      <c r="AC15" s="7"/>
    </row>
    <row r="16" spans="1:29" s="30" customFormat="1" ht="18">
      <c r="A16" s="30" t="s">
        <v>99</v>
      </c>
      <c r="B16" s="25"/>
      <c r="C16" s="75" t="s">
        <v>22</v>
      </c>
      <c r="D16" s="76"/>
      <c r="E16" s="76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8">
        <f>+Z18+Z20+Z24</f>
        <v>1500</v>
      </c>
      <c r="AA16" s="78"/>
      <c r="AB16" s="79" t="s">
        <v>21</v>
      </c>
      <c r="AC16" s="26"/>
    </row>
    <row r="17" spans="2:29" s="23" customFormat="1" ht="12.75">
      <c r="B17" s="24"/>
      <c r="C17" s="80"/>
      <c r="D17" s="81"/>
      <c r="E17" s="80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3"/>
      <c r="AA17" s="83"/>
      <c r="AB17" s="82"/>
      <c r="AC17" s="24"/>
    </row>
    <row r="18" spans="2:29" s="38" customFormat="1" ht="12.75">
      <c r="B18" s="27"/>
      <c r="C18" s="84"/>
      <c r="D18" s="85"/>
      <c r="E18" s="84" t="s">
        <v>11</v>
      </c>
      <c r="F18" s="84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7">
        <v>45</v>
      </c>
      <c r="AA18" s="87"/>
      <c r="AB18" s="86" t="s">
        <v>21</v>
      </c>
      <c r="AC18" s="27"/>
    </row>
    <row r="19" spans="2:29" s="23" customFormat="1" ht="12.75">
      <c r="B19" s="28"/>
      <c r="C19" s="84"/>
      <c r="D19" s="88"/>
      <c r="E19" s="84"/>
      <c r="F19" s="84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7"/>
      <c r="AA19" s="87"/>
      <c r="AB19" s="86"/>
      <c r="AC19" s="28"/>
    </row>
    <row r="20" spans="2:29" s="38" customFormat="1" ht="12.75">
      <c r="B20" s="27"/>
      <c r="C20" s="84"/>
      <c r="D20" s="85"/>
      <c r="E20" s="84" t="s">
        <v>26</v>
      </c>
      <c r="F20" s="84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7">
        <f>+Z21+Z22</f>
        <v>105</v>
      </c>
      <c r="AA20" s="87"/>
      <c r="AB20" s="86" t="s">
        <v>21</v>
      </c>
      <c r="AC20" s="27"/>
    </row>
    <row r="21" spans="2:29" s="23" customFormat="1" ht="12.75">
      <c r="B21" s="28"/>
      <c r="C21" s="84"/>
      <c r="D21" s="88"/>
      <c r="E21" s="80"/>
      <c r="F21" s="89"/>
      <c r="G21" s="95" t="s">
        <v>71</v>
      </c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3">
        <v>21</v>
      </c>
      <c r="AA21" s="83"/>
      <c r="AB21" s="82" t="s">
        <v>20</v>
      </c>
      <c r="AC21" s="28"/>
    </row>
    <row r="22" spans="2:29" s="23" customFormat="1" ht="12.75">
      <c r="B22" s="28"/>
      <c r="C22" s="84"/>
      <c r="D22" s="109"/>
      <c r="E22" s="80"/>
      <c r="F22" s="90"/>
      <c r="G22" s="95" t="s">
        <v>70</v>
      </c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3">
        <v>84</v>
      </c>
      <c r="AA22" s="83"/>
      <c r="AB22" s="82" t="s">
        <v>20</v>
      </c>
      <c r="AC22" s="28"/>
    </row>
    <row r="23" spans="2:29" s="23" customFormat="1" ht="12.75">
      <c r="B23" s="28"/>
      <c r="C23" s="84"/>
      <c r="D23" s="109"/>
      <c r="E23" s="84"/>
      <c r="F23" s="84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7"/>
      <c r="AA23" s="87"/>
      <c r="AB23" s="86"/>
      <c r="AC23" s="28"/>
    </row>
    <row r="24" spans="2:29" s="38" customFormat="1" ht="12.75">
      <c r="B24" s="27"/>
      <c r="C24" s="80"/>
      <c r="D24" s="89"/>
      <c r="E24" s="84" t="s">
        <v>23</v>
      </c>
      <c r="F24" s="84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189">
        <f>SUM(Z25:Z26)</f>
        <v>1350</v>
      </c>
      <c r="AA24" s="87"/>
      <c r="AB24" s="86" t="s">
        <v>21</v>
      </c>
      <c r="AC24" s="27"/>
    </row>
    <row r="25" spans="2:29" s="23" customFormat="1" ht="12.75">
      <c r="B25" s="24"/>
      <c r="C25" s="82"/>
      <c r="D25" s="82"/>
      <c r="E25" s="80"/>
      <c r="F25" s="89"/>
      <c r="G25" s="95" t="s">
        <v>100</v>
      </c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190">
        <v>756</v>
      </c>
      <c r="AA25" s="83"/>
      <c r="AB25" s="82" t="s">
        <v>20</v>
      </c>
      <c r="AC25" s="24"/>
    </row>
    <row r="26" spans="2:29" s="23" customFormat="1" ht="12.75">
      <c r="B26" s="24"/>
      <c r="C26" s="82"/>
      <c r="D26" s="82"/>
      <c r="E26" s="80"/>
      <c r="F26" s="90"/>
      <c r="G26" s="95" t="s">
        <v>86</v>
      </c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190">
        <v>594</v>
      </c>
      <c r="AA26" s="83"/>
      <c r="AB26" s="82" t="s">
        <v>20</v>
      </c>
      <c r="AC26" s="24"/>
    </row>
    <row r="27" spans="2:29" s="23" customFormat="1" ht="11.25">
      <c r="B27" s="40"/>
      <c r="C27" s="41"/>
      <c r="D27" s="42"/>
      <c r="E27" s="40"/>
      <c r="F27" s="40"/>
      <c r="G27" s="42"/>
      <c r="H27" s="42"/>
      <c r="I27" s="41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3" t="s">
        <v>99</v>
      </c>
      <c r="AA27" s="43"/>
      <c r="AB27" s="41"/>
      <c r="AC27" s="40"/>
    </row>
    <row r="28" spans="1:29" ht="12.75">
      <c r="A28" s="34"/>
      <c r="B28" s="13"/>
      <c r="C28" s="14"/>
      <c r="D28" s="12"/>
      <c r="E28" s="14"/>
      <c r="F28" s="12"/>
      <c r="G28" s="12"/>
      <c r="H28" s="12"/>
      <c r="I28" s="12"/>
      <c r="J28" s="12"/>
      <c r="K28" s="12"/>
      <c r="L28" s="12"/>
      <c r="M28" s="12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2"/>
      <c r="AA28" s="12"/>
      <c r="AB28" s="12"/>
      <c r="AC28" s="39" t="s">
        <v>49</v>
      </c>
    </row>
    <row r="29" ht="12.75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</sheetData>
  <sheetProtection/>
  <mergeCells count="5">
    <mergeCell ref="B7:Y7"/>
    <mergeCell ref="B8:Y8"/>
    <mergeCell ref="B9:Y10"/>
    <mergeCell ref="B14:AC14"/>
    <mergeCell ref="B12:Y12"/>
  </mergeCells>
  <hyperlinks>
    <hyperlink ref="AC28" location="Indice!A1" display="Volver ..."/>
    <hyperlink ref="B12:X12" r:id="rId1" display="Normativa Asociada ( DE 1380-2006 )"/>
    <hyperlink ref="B12:Y12" r:id="rId2" display="Normativa Asociada D.E. N°1.676 de 2008"/>
  </hyperlinks>
  <printOptions horizontalCentered="1"/>
  <pageMargins left="0.15748031496062992" right="0.15748031496062992" top="0.15748031496062992" bottom="0.984251968503937" header="0" footer="0"/>
  <pageSetup horizontalDpi="600" verticalDpi="600" orientation="landscape" scale="80" r:id="rId4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29"/>
  <sheetViews>
    <sheetView showGridLines="0" zoomScale="80" zoomScaleNormal="80" zoomScalePageLayoutView="0" workbookViewId="0" topLeftCell="A66">
      <selection activeCell="A70" sqref="A70:AD111"/>
    </sheetView>
  </sheetViews>
  <sheetFormatPr defaultColWidth="0" defaultRowHeight="12.75" customHeight="1" zeroHeight="1"/>
  <cols>
    <col min="1" max="24" width="2.7109375" style="277" customWidth="1"/>
    <col min="25" max="25" width="4.8515625" style="277" customWidth="1"/>
    <col min="26" max="26" width="14.7109375" style="269" customWidth="1"/>
    <col min="27" max="27" width="1.7109375" style="269" customWidth="1"/>
    <col min="28" max="28" width="13.57421875" style="277" bestFit="1" customWidth="1"/>
    <col min="29" max="29" width="30.7109375" style="277" customWidth="1"/>
    <col min="30" max="30" width="2.7109375" style="21" customWidth="1"/>
    <col min="31" max="16384" width="2.7109375" style="21" hidden="1" customWidth="1"/>
  </cols>
  <sheetData>
    <row r="1" spans="1:30" s="1" customFormat="1" ht="12.75">
      <c r="A1" s="258"/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9"/>
      <c r="AA1" s="260"/>
      <c r="AB1" s="258"/>
      <c r="AC1" s="258"/>
      <c r="AD1" s="58"/>
    </row>
    <row r="2" spans="1:30" s="1" customFormat="1" ht="12.75">
      <c r="A2" s="258"/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9"/>
      <c r="AA2" s="260"/>
      <c r="AB2" s="258"/>
      <c r="AC2" s="258"/>
      <c r="AD2" s="58"/>
    </row>
    <row r="3" spans="1:30" s="1" customFormat="1" ht="12.75">
      <c r="A3" s="258"/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9"/>
      <c r="AA3" s="260"/>
      <c r="AB3" s="258"/>
      <c r="AC3" s="258"/>
      <c r="AD3" s="58"/>
    </row>
    <row r="4" spans="1:30" s="1" customFormat="1" ht="12.75">
      <c r="A4" s="258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9"/>
      <c r="AA4" s="260"/>
      <c r="AB4" s="258"/>
      <c r="AC4" s="258"/>
      <c r="AD4" s="58"/>
    </row>
    <row r="5" spans="1:30" s="1" customFormat="1" ht="12.75">
      <c r="A5" s="258"/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9"/>
      <c r="AA5" s="260"/>
      <c r="AB5" s="258"/>
      <c r="AC5" s="258"/>
      <c r="AD5" s="58"/>
    </row>
    <row r="6" spans="1:30" s="1" customFormat="1" ht="12.75">
      <c r="A6" s="258"/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9"/>
      <c r="AA6" s="260"/>
      <c r="AB6" s="258"/>
      <c r="AC6" s="258"/>
      <c r="AD6" s="58"/>
    </row>
    <row r="7" spans="1:30" s="1" customFormat="1" ht="15">
      <c r="A7" s="258"/>
      <c r="B7" s="362" t="s">
        <v>160</v>
      </c>
      <c r="C7" s="362"/>
      <c r="D7" s="362"/>
      <c r="E7" s="362"/>
      <c r="F7" s="362"/>
      <c r="G7" s="362"/>
      <c r="H7" s="362"/>
      <c r="I7" s="362"/>
      <c r="J7" s="362"/>
      <c r="K7" s="362"/>
      <c r="L7" s="362"/>
      <c r="M7" s="362"/>
      <c r="N7" s="362"/>
      <c r="O7" s="362"/>
      <c r="P7" s="362"/>
      <c r="Q7" s="362"/>
      <c r="R7" s="362"/>
      <c r="S7" s="362"/>
      <c r="T7" s="362"/>
      <c r="U7" s="362"/>
      <c r="V7" s="362"/>
      <c r="W7" s="362"/>
      <c r="X7" s="362"/>
      <c r="Y7" s="362"/>
      <c r="Z7" s="261"/>
      <c r="AA7" s="262"/>
      <c r="AB7" s="263"/>
      <c r="AC7" s="263"/>
      <c r="AD7" s="58"/>
    </row>
    <row r="8" spans="1:29" s="1" customFormat="1" ht="18">
      <c r="A8" s="264"/>
      <c r="B8" s="363" t="s">
        <v>30</v>
      </c>
      <c r="C8" s="363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  <c r="S8" s="363"/>
      <c r="T8" s="363"/>
      <c r="U8" s="363"/>
      <c r="V8" s="363"/>
      <c r="W8" s="363"/>
      <c r="X8" s="363"/>
      <c r="Y8" s="363"/>
      <c r="Z8" s="265"/>
      <c r="AA8" s="266"/>
      <c r="AB8" s="267"/>
      <c r="AC8" s="267"/>
    </row>
    <row r="9" spans="1:29" s="1" customFormat="1" ht="12.75" customHeight="1">
      <c r="A9" s="267"/>
      <c r="B9" s="364" t="s">
        <v>101</v>
      </c>
      <c r="C9" s="364"/>
      <c r="D9" s="364"/>
      <c r="E9" s="364"/>
      <c r="F9" s="364"/>
      <c r="G9" s="364"/>
      <c r="H9" s="364"/>
      <c r="I9" s="364"/>
      <c r="J9" s="364"/>
      <c r="K9" s="364"/>
      <c r="L9" s="364"/>
      <c r="M9" s="364"/>
      <c r="N9" s="364"/>
      <c r="O9" s="364"/>
      <c r="P9" s="364"/>
      <c r="Q9" s="364"/>
      <c r="R9" s="364"/>
      <c r="S9" s="364"/>
      <c r="T9" s="364"/>
      <c r="U9" s="364"/>
      <c r="V9" s="364"/>
      <c r="W9" s="364"/>
      <c r="X9" s="364"/>
      <c r="Y9" s="364"/>
      <c r="Z9" s="268"/>
      <c r="AA9" s="269"/>
      <c r="AB9" s="270"/>
      <c r="AC9" s="270"/>
    </row>
    <row r="10" spans="1:29" s="1" customFormat="1" ht="12.75" customHeight="1">
      <c r="A10" s="270"/>
      <c r="B10" s="364"/>
      <c r="C10" s="364"/>
      <c r="D10" s="364"/>
      <c r="E10" s="364"/>
      <c r="F10" s="364"/>
      <c r="G10" s="364"/>
      <c r="H10" s="364"/>
      <c r="I10" s="364"/>
      <c r="J10" s="364"/>
      <c r="K10" s="364"/>
      <c r="L10" s="364"/>
      <c r="M10" s="364"/>
      <c r="N10" s="364"/>
      <c r="O10" s="364"/>
      <c r="P10" s="364"/>
      <c r="Q10" s="364"/>
      <c r="R10" s="364"/>
      <c r="S10" s="364"/>
      <c r="T10" s="364"/>
      <c r="U10" s="364"/>
      <c r="V10" s="364"/>
      <c r="W10" s="364"/>
      <c r="X10" s="364"/>
      <c r="Y10" s="364"/>
      <c r="Z10" s="268"/>
      <c r="AA10" s="269"/>
      <c r="AB10" s="270"/>
      <c r="AC10" s="270"/>
    </row>
    <row r="11" spans="1:29" s="1" customFormat="1" ht="12.75" customHeight="1">
      <c r="A11" s="270"/>
      <c r="B11" s="271"/>
      <c r="C11" s="272"/>
      <c r="D11" s="272"/>
      <c r="E11" s="272"/>
      <c r="F11" s="272"/>
      <c r="G11" s="272"/>
      <c r="H11" s="272"/>
      <c r="I11" s="272"/>
      <c r="J11" s="272"/>
      <c r="K11" s="272"/>
      <c r="L11" s="272"/>
      <c r="M11" s="272"/>
      <c r="N11" s="272"/>
      <c r="O11" s="272"/>
      <c r="P11" s="272"/>
      <c r="Q11" s="272"/>
      <c r="R11" s="272"/>
      <c r="S11" s="272"/>
      <c r="T11" s="272"/>
      <c r="U11" s="272"/>
      <c r="V11" s="272"/>
      <c r="W11" s="272"/>
      <c r="X11" s="272"/>
      <c r="Y11" s="273"/>
      <c r="Z11" s="274"/>
      <c r="AA11" s="275"/>
      <c r="AB11" s="273"/>
      <c r="AC11" s="273"/>
    </row>
    <row r="12" spans="1:29" s="1" customFormat="1" ht="12.75">
      <c r="A12" s="273"/>
      <c r="B12" s="359" t="s">
        <v>159</v>
      </c>
      <c r="C12" s="359"/>
      <c r="D12" s="359"/>
      <c r="E12" s="359"/>
      <c r="F12" s="359"/>
      <c r="G12" s="359"/>
      <c r="H12" s="359"/>
      <c r="I12" s="359"/>
      <c r="J12" s="359"/>
      <c r="K12" s="359"/>
      <c r="L12" s="359"/>
      <c r="M12" s="359"/>
      <c r="N12" s="359"/>
      <c r="O12" s="359"/>
      <c r="P12" s="359"/>
      <c r="Q12" s="359"/>
      <c r="R12" s="359"/>
      <c r="S12" s="359"/>
      <c r="T12" s="359"/>
      <c r="U12" s="359"/>
      <c r="V12" s="359"/>
      <c r="W12" s="359"/>
      <c r="X12" s="359"/>
      <c r="Y12" s="359"/>
      <c r="Z12" s="268"/>
      <c r="AA12" s="269"/>
      <c r="AB12" s="270"/>
      <c r="AC12" s="270"/>
    </row>
    <row r="13" spans="1:29" s="23" customFormat="1" ht="12.75">
      <c r="A13" s="276"/>
      <c r="B13" s="277"/>
      <c r="C13" s="277"/>
      <c r="D13" s="277"/>
      <c r="E13" s="277"/>
      <c r="F13" s="277"/>
      <c r="G13" s="277"/>
      <c r="H13" s="277"/>
      <c r="I13" s="277"/>
      <c r="J13" s="277"/>
      <c r="K13" s="277"/>
      <c r="L13" s="277"/>
      <c r="M13" s="277"/>
      <c r="N13" s="277"/>
      <c r="O13" s="277"/>
      <c r="P13" s="277"/>
      <c r="Q13" s="277"/>
      <c r="R13" s="277"/>
      <c r="S13" s="277"/>
      <c r="T13" s="277"/>
      <c r="U13" s="277"/>
      <c r="V13" s="277"/>
      <c r="W13" s="277"/>
      <c r="X13" s="277"/>
      <c r="Y13" s="277"/>
      <c r="Z13" s="269"/>
      <c r="AA13" s="269"/>
      <c r="AB13" s="277"/>
      <c r="AC13" s="277"/>
    </row>
    <row r="14" spans="1:29" s="23" customFormat="1" ht="12.75">
      <c r="A14" s="276"/>
      <c r="B14" s="360"/>
      <c r="C14" s="361"/>
      <c r="D14" s="361"/>
      <c r="E14" s="361"/>
      <c r="F14" s="361"/>
      <c r="G14" s="361"/>
      <c r="H14" s="361"/>
      <c r="I14" s="361"/>
      <c r="J14" s="361"/>
      <c r="K14" s="361"/>
      <c r="L14" s="361"/>
      <c r="M14" s="361"/>
      <c r="N14" s="361"/>
      <c r="O14" s="361"/>
      <c r="P14" s="361"/>
      <c r="Q14" s="361"/>
      <c r="R14" s="361"/>
      <c r="S14" s="361"/>
      <c r="T14" s="361"/>
      <c r="U14" s="361"/>
      <c r="V14" s="361"/>
      <c r="W14" s="361"/>
      <c r="X14" s="361"/>
      <c r="Y14" s="361"/>
      <c r="Z14" s="361"/>
      <c r="AA14" s="361"/>
      <c r="AB14" s="361"/>
      <c r="AC14" s="361"/>
    </row>
    <row r="15" spans="1:29" s="23" customFormat="1" ht="12.75">
      <c r="A15" s="276"/>
      <c r="B15" s="277"/>
      <c r="C15" s="277"/>
      <c r="D15" s="277"/>
      <c r="E15" s="277"/>
      <c r="F15" s="277"/>
      <c r="G15" s="277"/>
      <c r="H15" s="277"/>
      <c r="I15" s="277"/>
      <c r="J15" s="277"/>
      <c r="K15" s="277"/>
      <c r="L15" s="277"/>
      <c r="M15" s="277"/>
      <c r="N15" s="277"/>
      <c r="O15" s="277"/>
      <c r="P15" s="277"/>
      <c r="Q15" s="277"/>
      <c r="R15" s="277"/>
      <c r="S15" s="277"/>
      <c r="T15" s="277"/>
      <c r="U15" s="277"/>
      <c r="V15" s="277"/>
      <c r="W15" s="277"/>
      <c r="X15" s="277"/>
      <c r="Y15" s="277"/>
      <c r="Z15" s="269"/>
      <c r="AA15" s="269"/>
      <c r="AB15" s="277"/>
      <c r="AC15" s="277"/>
    </row>
    <row r="16" spans="1:29" s="30" customFormat="1" ht="18">
      <c r="A16" s="278"/>
      <c r="B16" s="279"/>
      <c r="C16" s="75" t="s">
        <v>22</v>
      </c>
      <c r="D16" s="76"/>
      <c r="E16" s="76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131">
        <f>+Z18+Z20+Z26</f>
        <v>5200</v>
      </c>
      <c r="AA16" s="131"/>
      <c r="AB16" s="132" t="s">
        <v>21</v>
      </c>
      <c r="AC16" s="280"/>
    </row>
    <row r="17" spans="1:29" s="23" customFormat="1" ht="12.75">
      <c r="A17" s="276"/>
      <c r="B17" s="277"/>
      <c r="C17" s="281"/>
      <c r="D17" s="282"/>
      <c r="E17" s="281"/>
      <c r="F17" s="283"/>
      <c r="G17" s="283"/>
      <c r="H17" s="283"/>
      <c r="I17" s="283"/>
      <c r="J17" s="283"/>
      <c r="K17" s="283"/>
      <c r="L17" s="283"/>
      <c r="M17" s="283"/>
      <c r="N17" s="283"/>
      <c r="O17" s="283"/>
      <c r="P17" s="283"/>
      <c r="Q17" s="283"/>
      <c r="R17" s="283"/>
      <c r="S17" s="283"/>
      <c r="T17" s="283"/>
      <c r="U17" s="283"/>
      <c r="V17" s="283"/>
      <c r="W17" s="283"/>
      <c r="X17" s="283"/>
      <c r="Y17" s="283"/>
      <c r="Z17" s="213"/>
      <c r="AA17" s="213"/>
      <c r="AB17" s="283"/>
      <c r="AC17" s="277"/>
    </row>
    <row r="18" spans="1:29" s="38" customFormat="1" ht="12.75">
      <c r="A18" s="277"/>
      <c r="B18" s="284"/>
      <c r="C18" s="215"/>
      <c r="D18" s="285"/>
      <c r="E18" s="215" t="s">
        <v>11</v>
      </c>
      <c r="F18" s="215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6">
        <v>155</v>
      </c>
      <c r="AA18" s="216"/>
      <c r="AB18" s="214" t="s">
        <v>21</v>
      </c>
      <c r="AC18" s="284"/>
    </row>
    <row r="19" spans="1:29" s="23" customFormat="1" ht="12.75">
      <c r="A19" s="276"/>
      <c r="B19" s="284"/>
      <c r="C19" s="215"/>
      <c r="D19" s="217"/>
      <c r="E19" s="215"/>
      <c r="F19" s="215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14"/>
      <c r="Z19" s="216"/>
      <c r="AA19" s="216"/>
      <c r="AB19" s="214"/>
      <c r="AC19" s="284"/>
    </row>
    <row r="20" spans="1:29" s="38" customFormat="1" ht="12.75">
      <c r="A20" s="286"/>
      <c r="B20" s="287"/>
      <c r="C20" s="288"/>
      <c r="D20" s="289"/>
      <c r="E20" s="288" t="s">
        <v>23</v>
      </c>
      <c r="F20" s="288"/>
      <c r="G20" s="290"/>
      <c r="H20" s="290"/>
      <c r="I20" s="290"/>
      <c r="J20" s="290"/>
      <c r="K20" s="290"/>
      <c r="L20" s="290"/>
      <c r="M20" s="290"/>
      <c r="N20" s="290"/>
      <c r="O20" s="290"/>
      <c r="P20" s="290"/>
      <c r="Q20" s="290"/>
      <c r="R20" s="290"/>
      <c r="S20" s="290"/>
      <c r="T20" s="290"/>
      <c r="U20" s="290"/>
      <c r="V20" s="290"/>
      <c r="W20" s="290"/>
      <c r="X20" s="290"/>
      <c r="Y20" s="290"/>
      <c r="Z20" s="291">
        <f>+Z22+Z24</f>
        <v>4945</v>
      </c>
      <c r="AA20" s="291"/>
      <c r="AB20" s="290" t="s">
        <v>21</v>
      </c>
      <c r="AC20" s="287"/>
    </row>
    <row r="21" spans="1:29" s="38" customFormat="1" ht="12.75">
      <c r="A21" s="292"/>
      <c r="B21" s="293"/>
      <c r="C21" s="294"/>
      <c r="D21" s="295"/>
      <c r="E21" s="296"/>
      <c r="F21" s="297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6"/>
      <c r="AA21" s="216"/>
      <c r="AB21" s="214"/>
      <c r="AC21" s="284"/>
    </row>
    <row r="22" spans="1:29" s="23" customFormat="1" ht="12.75">
      <c r="A22" s="276"/>
      <c r="B22" s="277"/>
      <c r="C22" s="283"/>
      <c r="D22" s="282"/>
      <c r="E22" s="281"/>
      <c r="F22" s="298"/>
      <c r="G22" s="215" t="s">
        <v>18</v>
      </c>
      <c r="H22" s="215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6">
        <f>+Z34</f>
        <v>3956</v>
      </c>
      <c r="AA22" s="216"/>
      <c r="AB22" s="214" t="s">
        <v>21</v>
      </c>
      <c r="AC22" s="284"/>
    </row>
    <row r="23" spans="1:29" s="23" customFormat="1" ht="12.75">
      <c r="A23" s="276"/>
      <c r="B23" s="277"/>
      <c r="C23" s="283"/>
      <c r="D23" s="282"/>
      <c r="E23" s="299"/>
      <c r="F23" s="297"/>
      <c r="G23" s="281"/>
      <c r="H23" s="281"/>
      <c r="I23" s="281"/>
      <c r="J23" s="283"/>
      <c r="K23" s="283"/>
      <c r="L23" s="283"/>
      <c r="M23" s="283"/>
      <c r="N23" s="283"/>
      <c r="O23" s="283"/>
      <c r="P23" s="283"/>
      <c r="Q23" s="283"/>
      <c r="R23" s="283"/>
      <c r="S23" s="283"/>
      <c r="T23" s="283"/>
      <c r="U23" s="283"/>
      <c r="V23" s="283"/>
      <c r="W23" s="283"/>
      <c r="X23" s="283"/>
      <c r="Y23" s="283"/>
      <c r="Z23" s="213"/>
      <c r="AA23" s="213"/>
      <c r="AB23" s="283"/>
      <c r="AC23" s="284"/>
    </row>
    <row r="24" spans="1:29" s="38" customFormat="1" ht="12.75">
      <c r="A24" s="286"/>
      <c r="B24" s="286"/>
      <c r="C24" s="300"/>
      <c r="D24" s="301"/>
      <c r="E24" s="302"/>
      <c r="F24" s="303"/>
      <c r="G24" s="288" t="s">
        <v>17</v>
      </c>
      <c r="H24" s="288"/>
      <c r="I24" s="290"/>
      <c r="J24" s="290"/>
      <c r="K24" s="290"/>
      <c r="L24" s="290"/>
      <c r="M24" s="290"/>
      <c r="N24" s="290"/>
      <c r="O24" s="290"/>
      <c r="P24" s="290"/>
      <c r="Q24" s="290"/>
      <c r="R24" s="290"/>
      <c r="S24" s="290"/>
      <c r="T24" s="290"/>
      <c r="U24" s="290"/>
      <c r="V24" s="290"/>
      <c r="W24" s="290"/>
      <c r="X24" s="290"/>
      <c r="Y24" s="290"/>
      <c r="Z24" s="291">
        <f>+Z73</f>
        <v>989</v>
      </c>
      <c r="AA24" s="291"/>
      <c r="AB24" s="290" t="s">
        <v>21</v>
      </c>
      <c r="AC24" s="287"/>
    </row>
    <row r="25" spans="1:29" s="23" customFormat="1" ht="12.75">
      <c r="A25" s="276"/>
      <c r="B25" s="284"/>
      <c r="C25" s="215"/>
      <c r="D25" s="217"/>
      <c r="E25" s="215"/>
      <c r="F25" s="215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6"/>
      <c r="AA25" s="216"/>
      <c r="AB25" s="214"/>
      <c r="AC25" s="284"/>
    </row>
    <row r="26" spans="1:29" s="38" customFormat="1" ht="12.75">
      <c r="A26" s="286"/>
      <c r="B26" s="287"/>
      <c r="C26" s="288"/>
      <c r="D26" s="289"/>
      <c r="E26" s="288" t="s">
        <v>26</v>
      </c>
      <c r="F26" s="288"/>
      <c r="G26" s="290"/>
      <c r="H26" s="290"/>
      <c r="I26" s="290"/>
      <c r="J26" s="290"/>
      <c r="K26" s="290"/>
      <c r="L26" s="290"/>
      <c r="M26" s="290"/>
      <c r="N26" s="290"/>
      <c r="O26" s="290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1">
        <f>+Z28+Z30</f>
        <v>100</v>
      </c>
      <c r="AA26" s="291"/>
      <c r="AB26" s="290" t="s">
        <v>21</v>
      </c>
      <c r="AC26" s="287"/>
    </row>
    <row r="27" spans="1:29" s="38" customFormat="1" ht="12.75">
      <c r="A27" s="292"/>
      <c r="B27" s="293"/>
      <c r="C27" s="294"/>
      <c r="D27" s="294"/>
      <c r="E27" s="296"/>
      <c r="F27" s="297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6"/>
      <c r="AA27" s="216"/>
      <c r="AB27" s="214"/>
      <c r="AC27" s="284"/>
    </row>
    <row r="28" spans="1:29" s="23" customFormat="1" ht="12.75">
      <c r="A28" s="276"/>
      <c r="B28" s="277"/>
      <c r="C28" s="283"/>
      <c r="D28" s="283"/>
      <c r="E28" s="281"/>
      <c r="F28" s="298"/>
      <c r="G28" s="215" t="s">
        <v>18</v>
      </c>
      <c r="H28" s="215"/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4"/>
      <c r="V28" s="214"/>
      <c r="W28" s="214"/>
      <c r="X28" s="214"/>
      <c r="Y28" s="214"/>
      <c r="Z28" s="216">
        <v>80</v>
      </c>
      <c r="AA28" s="216"/>
      <c r="AB28" s="214" t="s">
        <v>21</v>
      </c>
      <c r="AC28" s="284"/>
    </row>
    <row r="29" spans="1:29" s="23" customFormat="1" ht="12.75">
      <c r="A29" s="276"/>
      <c r="B29" s="277"/>
      <c r="C29" s="283"/>
      <c r="D29" s="283"/>
      <c r="E29" s="299"/>
      <c r="F29" s="297"/>
      <c r="G29" s="281"/>
      <c r="H29" s="281"/>
      <c r="I29" s="281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13"/>
      <c r="AA29" s="213"/>
      <c r="AB29" s="283"/>
      <c r="AC29" s="284"/>
    </row>
    <row r="30" spans="1:29" s="38" customFormat="1" ht="12.75">
      <c r="A30" s="286"/>
      <c r="B30" s="286"/>
      <c r="C30" s="300"/>
      <c r="D30" s="300"/>
      <c r="E30" s="302"/>
      <c r="F30" s="303"/>
      <c r="G30" s="288" t="s">
        <v>17</v>
      </c>
      <c r="H30" s="288"/>
      <c r="I30" s="290"/>
      <c r="J30" s="290"/>
      <c r="K30" s="290"/>
      <c r="L30" s="290"/>
      <c r="M30" s="290"/>
      <c r="N30" s="290"/>
      <c r="O30" s="290"/>
      <c r="P30" s="290"/>
      <c r="Q30" s="290"/>
      <c r="R30" s="290"/>
      <c r="S30" s="290"/>
      <c r="T30" s="290"/>
      <c r="U30" s="290"/>
      <c r="V30" s="290"/>
      <c r="W30" s="290"/>
      <c r="X30" s="290"/>
      <c r="Y30" s="290"/>
      <c r="Z30" s="291">
        <v>20</v>
      </c>
      <c r="AA30" s="291"/>
      <c r="AB30" s="290" t="s">
        <v>21</v>
      </c>
      <c r="AC30" s="287"/>
    </row>
    <row r="31" spans="1:29" s="23" customFormat="1" ht="12.75">
      <c r="A31" s="276"/>
      <c r="B31" s="277"/>
      <c r="C31" s="277"/>
      <c r="D31" s="277"/>
      <c r="E31" s="277"/>
      <c r="F31" s="277"/>
      <c r="G31" s="277"/>
      <c r="H31" s="277"/>
      <c r="I31" s="277"/>
      <c r="J31" s="277"/>
      <c r="K31" s="277"/>
      <c r="L31" s="277"/>
      <c r="M31" s="277"/>
      <c r="N31" s="277"/>
      <c r="O31" s="277"/>
      <c r="P31" s="277"/>
      <c r="Q31" s="277"/>
      <c r="R31" s="277"/>
      <c r="S31" s="277"/>
      <c r="T31" s="277"/>
      <c r="U31" s="277"/>
      <c r="V31" s="277"/>
      <c r="W31" s="277"/>
      <c r="X31" s="277"/>
      <c r="Y31" s="277"/>
      <c r="Z31" s="269"/>
      <c r="AA31" s="269"/>
      <c r="AB31" s="277"/>
      <c r="AC31" s="277"/>
    </row>
    <row r="32" spans="1:29" s="23" customFormat="1" ht="12.75">
      <c r="A32" s="276"/>
      <c r="B32" s="360" t="s">
        <v>104</v>
      </c>
      <c r="C32" s="361"/>
      <c r="D32" s="361"/>
      <c r="E32" s="361"/>
      <c r="F32" s="361"/>
      <c r="G32" s="361"/>
      <c r="H32" s="361"/>
      <c r="I32" s="361"/>
      <c r="J32" s="361"/>
      <c r="K32" s="361"/>
      <c r="L32" s="361"/>
      <c r="M32" s="361"/>
      <c r="N32" s="361"/>
      <c r="O32" s="361"/>
      <c r="P32" s="361"/>
      <c r="Q32" s="361"/>
      <c r="R32" s="361"/>
      <c r="S32" s="361"/>
      <c r="T32" s="361"/>
      <c r="U32" s="361"/>
      <c r="V32" s="361"/>
      <c r="W32" s="361"/>
      <c r="X32" s="361"/>
      <c r="Y32" s="361"/>
      <c r="Z32" s="361"/>
      <c r="AA32" s="361"/>
      <c r="AB32" s="361"/>
      <c r="AC32" s="361"/>
    </row>
    <row r="33" spans="1:29" s="23" customFormat="1" ht="12.75">
      <c r="A33" s="276"/>
      <c r="B33" s="277"/>
      <c r="C33" s="277"/>
      <c r="D33" s="277"/>
      <c r="E33" s="277"/>
      <c r="F33" s="277"/>
      <c r="G33" s="277"/>
      <c r="H33" s="277"/>
      <c r="I33" s="277"/>
      <c r="J33" s="277"/>
      <c r="K33" s="277"/>
      <c r="L33" s="277"/>
      <c r="M33" s="277"/>
      <c r="N33" s="277"/>
      <c r="O33" s="277"/>
      <c r="P33" s="277"/>
      <c r="Q33" s="277"/>
      <c r="R33" s="277"/>
      <c r="S33" s="277"/>
      <c r="T33" s="277"/>
      <c r="U33" s="277"/>
      <c r="V33" s="277"/>
      <c r="W33" s="277"/>
      <c r="X33" s="277"/>
      <c r="Y33" s="277"/>
      <c r="Z33" s="269"/>
      <c r="AA33" s="269"/>
      <c r="AB33" s="277"/>
      <c r="AC33" s="277"/>
    </row>
    <row r="34" spans="1:29" s="30" customFormat="1" ht="15">
      <c r="A34" s="278"/>
      <c r="B34" s="279"/>
      <c r="C34" s="134" t="s">
        <v>22</v>
      </c>
      <c r="D34" s="281"/>
      <c r="E34" s="281"/>
      <c r="F34" s="281"/>
      <c r="G34" s="281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16">
        <f>+Z36+Z41+Z46+Z51+Z56+Z61+Z66</f>
        <v>3956</v>
      </c>
      <c r="AA34" s="216"/>
      <c r="AB34" s="214" t="s">
        <v>21</v>
      </c>
      <c r="AC34" s="286"/>
    </row>
    <row r="35" spans="1:29" s="29" customFormat="1" ht="12.75">
      <c r="A35" s="304"/>
      <c r="B35" s="284"/>
      <c r="C35" s="215"/>
      <c r="D35" s="301"/>
      <c r="E35" s="288"/>
      <c r="F35" s="290"/>
      <c r="G35" s="290"/>
      <c r="H35" s="290"/>
      <c r="I35" s="290"/>
      <c r="J35" s="290"/>
      <c r="K35" s="290"/>
      <c r="L35" s="290"/>
      <c r="M35" s="290"/>
      <c r="N35" s="290"/>
      <c r="O35" s="290"/>
      <c r="P35" s="290"/>
      <c r="Q35" s="290"/>
      <c r="R35" s="290"/>
      <c r="S35" s="290"/>
      <c r="T35" s="290"/>
      <c r="U35" s="305"/>
      <c r="V35" s="305"/>
      <c r="W35" s="214"/>
      <c r="X35" s="214"/>
      <c r="Y35" s="214"/>
      <c r="Z35" s="216"/>
      <c r="AA35" s="216"/>
      <c r="AB35" s="214"/>
      <c r="AC35" s="284"/>
    </row>
    <row r="36" spans="1:29" s="23" customFormat="1" ht="12.75">
      <c r="A36" s="276"/>
      <c r="B36" s="277"/>
      <c r="C36" s="281"/>
      <c r="D36" s="298"/>
      <c r="E36" s="215" t="s">
        <v>31</v>
      </c>
      <c r="F36" s="302"/>
      <c r="G36" s="300"/>
      <c r="H36" s="300"/>
      <c r="I36" s="300"/>
      <c r="J36" s="300"/>
      <c r="K36" s="300"/>
      <c r="L36" s="300"/>
      <c r="M36" s="300"/>
      <c r="N36" s="300"/>
      <c r="O36" s="300"/>
      <c r="P36" s="300"/>
      <c r="Q36" s="300"/>
      <c r="R36" s="300"/>
      <c r="S36" s="300"/>
      <c r="T36" s="300"/>
      <c r="U36" s="306"/>
      <c r="V36" s="306"/>
      <c r="W36" s="283"/>
      <c r="X36" s="283"/>
      <c r="Y36" s="283"/>
      <c r="Z36" s="216">
        <f>SUM(Z37:Z39)</f>
        <v>57</v>
      </c>
      <c r="AA36" s="216"/>
      <c r="AB36" s="214" t="s">
        <v>21</v>
      </c>
      <c r="AC36" s="286"/>
    </row>
    <row r="37" spans="1:29" s="23" customFormat="1" ht="12.75">
      <c r="A37" s="276"/>
      <c r="B37" s="277"/>
      <c r="C37" s="281"/>
      <c r="D37" s="282"/>
      <c r="E37" s="281"/>
      <c r="F37" s="298"/>
      <c r="G37" s="221" t="s">
        <v>80</v>
      </c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306"/>
      <c r="V37" s="306"/>
      <c r="W37" s="283"/>
      <c r="X37" s="283"/>
      <c r="Y37" s="283"/>
      <c r="Z37" s="213">
        <v>25</v>
      </c>
      <c r="AA37" s="213"/>
      <c r="AB37" s="283" t="s">
        <v>20</v>
      </c>
      <c r="AC37" s="277"/>
    </row>
    <row r="38" spans="1:29" s="23" customFormat="1" ht="12.75">
      <c r="A38" s="276"/>
      <c r="B38" s="277"/>
      <c r="C38" s="281"/>
      <c r="D38" s="282"/>
      <c r="E38" s="281"/>
      <c r="F38" s="298"/>
      <c r="G38" s="221" t="s">
        <v>102</v>
      </c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306"/>
      <c r="V38" s="306"/>
      <c r="W38" s="283"/>
      <c r="X38" s="283"/>
      <c r="Y38" s="283"/>
      <c r="Z38" s="213">
        <v>14</v>
      </c>
      <c r="AA38" s="213"/>
      <c r="AB38" s="283" t="s">
        <v>20</v>
      </c>
      <c r="AC38" s="277"/>
    </row>
    <row r="39" spans="1:29" s="23" customFormat="1" ht="12.75">
      <c r="A39" s="276"/>
      <c r="B39" s="277"/>
      <c r="C39" s="281"/>
      <c r="D39" s="282"/>
      <c r="E39" s="281"/>
      <c r="F39" s="307"/>
      <c r="G39" s="281" t="s">
        <v>103</v>
      </c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306"/>
      <c r="V39" s="306"/>
      <c r="W39" s="283"/>
      <c r="X39" s="283"/>
      <c r="Y39" s="283"/>
      <c r="Z39" s="213">
        <v>18</v>
      </c>
      <c r="AA39" s="213"/>
      <c r="AB39" s="283" t="s">
        <v>20</v>
      </c>
      <c r="AC39" s="277"/>
    </row>
    <row r="40" spans="1:29" s="23" customFormat="1" ht="12.75">
      <c r="A40" s="276"/>
      <c r="B40" s="277"/>
      <c r="C40" s="281"/>
      <c r="D40" s="282"/>
      <c r="E40" s="281"/>
      <c r="F40" s="281"/>
      <c r="G40" s="281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306"/>
      <c r="V40" s="306"/>
      <c r="W40" s="283"/>
      <c r="X40" s="283"/>
      <c r="Y40" s="283"/>
      <c r="Z40" s="213"/>
      <c r="AA40" s="213"/>
      <c r="AB40" s="283"/>
      <c r="AC40" s="277"/>
    </row>
    <row r="41" spans="1:29" s="23" customFormat="1" ht="12.75">
      <c r="A41" s="276"/>
      <c r="B41" s="277"/>
      <c r="C41" s="281"/>
      <c r="D41" s="298"/>
      <c r="E41" s="215" t="s">
        <v>0</v>
      </c>
      <c r="F41" s="302"/>
      <c r="G41" s="300"/>
      <c r="H41" s="300"/>
      <c r="I41" s="300"/>
      <c r="J41" s="300"/>
      <c r="K41" s="300"/>
      <c r="L41" s="300"/>
      <c r="M41" s="300"/>
      <c r="N41" s="300"/>
      <c r="O41" s="300"/>
      <c r="P41" s="300"/>
      <c r="Q41" s="300"/>
      <c r="R41" s="300"/>
      <c r="S41" s="300"/>
      <c r="T41" s="300"/>
      <c r="U41" s="306"/>
      <c r="V41" s="306"/>
      <c r="W41" s="283"/>
      <c r="X41" s="283"/>
      <c r="Y41" s="283"/>
      <c r="Z41" s="216">
        <f>SUM(Z42:Z44)</f>
        <v>408</v>
      </c>
      <c r="AA41" s="216"/>
      <c r="AB41" s="214" t="s">
        <v>21</v>
      </c>
      <c r="AC41" s="286"/>
    </row>
    <row r="42" spans="1:29" s="23" customFormat="1" ht="12.75">
      <c r="A42" s="276"/>
      <c r="B42" s="277"/>
      <c r="C42" s="281"/>
      <c r="D42" s="282"/>
      <c r="E42" s="281"/>
      <c r="F42" s="298"/>
      <c r="G42" s="221" t="s">
        <v>80</v>
      </c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306"/>
      <c r="V42" s="306"/>
      <c r="W42" s="283"/>
      <c r="X42" s="283"/>
      <c r="Y42" s="283"/>
      <c r="Z42" s="213">
        <v>184</v>
      </c>
      <c r="AA42" s="213"/>
      <c r="AB42" s="283" t="s">
        <v>20</v>
      </c>
      <c r="AC42" s="277"/>
    </row>
    <row r="43" spans="1:29" s="23" customFormat="1" ht="12.75">
      <c r="A43" s="276"/>
      <c r="B43" s="277"/>
      <c r="C43" s="281"/>
      <c r="D43" s="282"/>
      <c r="E43" s="281"/>
      <c r="F43" s="298"/>
      <c r="G43" s="221" t="s">
        <v>102</v>
      </c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306"/>
      <c r="V43" s="306"/>
      <c r="W43" s="283"/>
      <c r="X43" s="283"/>
      <c r="Y43" s="283"/>
      <c r="Z43" s="213">
        <v>102</v>
      </c>
      <c r="AA43" s="213"/>
      <c r="AB43" s="283" t="s">
        <v>20</v>
      </c>
      <c r="AC43" s="277"/>
    </row>
    <row r="44" spans="1:29" s="23" customFormat="1" ht="12.75">
      <c r="A44" s="276"/>
      <c r="B44" s="277"/>
      <c r="C44" s="281"/>
      <c r="D44" s="282"/>
      <c r="E44" s="281"/>
      <c r="F44" s="307"/>
      <c r="G44" s="281" t="s">
        <v>103</v>
      </c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306"/>
      <c r="V44" s="306"/>
      <c r="W44" s="283"/>
      <c r="X44" s="283"/>
      <c r="Y44" s="283"/>
      <c r="Z44" s="213">
        <v>122</v>
      </c>
      <c r="AA44" s="213"/>
      <c r="AB44" s="283" t="s">
        <v>20</v>
      </c>
      <c r="AC44" s="277"/>
    </row>
    <row r="45" spans="1:29" s="23" customFormat="1" ht="12.75">
      <c r="A45" s="276"/>
      <c r="B45" s="277"/>
      <c r="C45" s="281"/>
      <c r="D45" s="282"/>
      <c r="E45" s="281"/>
      <c r="F45" s="281"/>
      <c r="G45" s="281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306"/>
      <c r="V45" s="306"/>
      <c r="W45" s="283"/>
      <c r="X45" s="283"/>
      <c r="Y45" s="283"/>
      <c r="Z45" s="213"/>
      <c r="AA45" s="213"/>
      <c r="AB45" s="283"/>
      <c r="AC45" s="277"/>
    </row>
    <row r="46" spans="1:29" s="23" customFormat="1" ht="12.75">
      <c r="A46" s="276"/>
      <c r="B46" s="277"/>
      <c r="C46" s="281"/>
      <c r="D46" s="298"/>
      <c r="E46" s="215" t="s">
        <v>1</v>
      </c>
      <c r="F46" s="302"/>
      <c r="G46" s="300"/>
      <c r="H46" s="300"/>
      <c r="I46" s="300"/>
      <c r="J46" s="300"/>
      <c r="K46" s="300"/>
      <c r="L46" s="300"/>
      <c r="M46" s="300"/>
      <c r="N46" s="300"/>
      <c r="O46" s="300"/>
      <c r="P46" s="300"/>
      <c r="Q46" s="300"/>
      <c r="R46" s="300"/>
      <c r="S46" s="300"/>
      <c r="T46" s="300"/>
      <c r="U46" s="306"/>
      <c r="V46" s="306"/>
      <c r="W46" s="283"/>
      <c r="X46" s="283"/>
      <c r="Y46" s="283"/>
      <c r="Z46" s="216">
        <f>SUM(Z47:Z49)</f>
        <v>1520</v>
      </c>
      <c r="AA46" s="216"/>
      <c r="AB46" s="214" t="s">
        <v>21</v>
      </c>
      <c r="AC46" s="286"/>
    </row>
    <row r="47" spans="1:29" s="23" customFormat="1" ht="12.75">
      <c r="A47" s="276"/>
      <c r="B47" s="277"/>
      <c r="C47" s="281"/>
      <c r="D47" s="282"/>
      <c r="E47" s="281"/>
      <c r="F47" s="298"/>
      <c r="G47" s="221" t="s">
        <v>80</v>
      </c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306"/>
      <c r="V47" s="306"/>
      <c r="W47" s="283"/>
      <c r="X47" s="283"/>
      <c r="Y47" s="283"/>
      <c r="Z47" s="213">
        <v>684</v>
      </c>
      <c r="AA47" s="213"/>
      <c r="AB47" s="283" t="s">
        <v>20</v>
      </c>
      <c r="AC47" s="277"/>
    </row>
    <row r="48" spans="1:29" s="23" customFormat="1" ht="12.75">
      <c r="A48" s="276"/>
      <c r="B48" s="277"/>
      <c r="C48" s="281"/>
      <c r="D48" s="282"/>
      <c r="E48" s="281"/>
      <c r="F48" s="298"/>
      <c r="G48" s="221" t="s">
        <v>102</v>
      </c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306"/>
      <c r="V48" s="306"/>
      <c r="W48" s="283"/>
      <c r="X48" s="283"/>
      <c r="Y48" s="283"/>
      <c r="Z48" s="213">
        <v>380</v>
      </c>
      <c r="AA48" s="213"/>
      <c r="AB48" s="283" t="s">
        <v>20</v>
      </c>
      <c r="AC48" s="277"/>
    </row>
    <row r="49" spans="1:29" s="23" customFormat="1" ht="12.75">
      <c r="A49" s="276"/>
      <c r="B49" s="277"/>
      <c r="C49" s="281"/>
      <c r="D49" s="282"/>
      <c r="E49" s="281"/>
      <c r="F49" s="307"/>
      <c r="G49" s="281" t="s">
        <v>103</v>
      </c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306"/>
      <c r="V49" s="306"/>
      <c r="W49" s="283"/>
      <c r="X49" s="283"/>
      <c r="Y49" s="283"/>
      <c r="Z49" s="213">
        <v>456</v>
      </c>
      <c r="AA49" s="213"/>
      <c r="AB49" s="283" t="s">
        <v>20</v>
      </c>
      <c r="AC49" s="277"/>
    </row>
    <row r="50" spans="1:29" s="23" customFormat="1" ht="12.75">
      <c r="A50" s="276"/>
      <c r="B50" s="277"/>
      <c r="C50" s="281"/>
      <c r="D50" s="282"/>
      <c r="E50" s="281"/>
      <c r="F50" s="281"/>
      <c r="G50" s="281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306"/>
      <c r="V50" s="306"/>
      <c r="W50" s="283"/>
      <c r="X50" s="283"/>
      <c r="Y50" s="283"/>
      <c r="Z50" s="213"/>
      <c r="AA50" s="213"/>
      <c r="AB50" s="283"/>
      <c r="AC50" s="277"/>
    </row>
    <row r="51" spans="1:29" s="23" customFormat="1" ht="12.75">
      <c r="A51" s="276"/>
      <c r="B51" s="277"/>
      <c r="C51" s="281"/>
      <c r="D51" s="298"/>
      <c r="E51" s="215" t="s">
        <v>15</v>
      </c>
      <c r="F51" s="302"/>
      <c r="G51" s="300"/>
      <c r="H51" s="300"/>
      <c r="I51" s="300"/>
      <c r="J51" s="300"/>
      <c r="K51" s="300"/>
      <c r="L51" s="300"/>
      <c r="M51" s="300"/>
      <c r="N51" s="300"/>
      <c r="O51" s="300"/>
      <c r="P51" s="300"/>
      <c r="Q51" s="300"/>
      <c r="R51" s="300"/>
      <c r="S51" s="300"/>
      <c r="T51" s="300"/>
      <c r="U51" s="306"/>
      <c r="V51" s="306"/>
      <c r="W51" s="283"/>
      <c r="X51" s="283"/>
      <c r="Y51" s="283"/>
      <c r="Z51" s="216">
        <f>SUM(Z52:Z54)</f>
        <v>549</v>
      </c>
      <c r="AA51" s="216"/>
      <c r="AB51" s="214" t="s">
        <v>21</v>
      </c>
      <c r="AC51" s="286"/>
    </row>
    <row r="52" spans="1:29" s="23" customFormat="1" ht="12.75">
      <c r="A52" s="276"/>
      <c r="B52" s="277"/>
      <c r="C52" s="281"/>
      <c r="D52" s="282"/>
      <c r="E52" s="281"/>
      <c r="F52" s="298"/>
      <c r="G52" s="221" t="s">
        <v>80</v>
      </c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306"/>
      <c r="V52" s="306"/>
      <c r="W52" s="283"/>
      <c r="X52" s="283"/>
      <c r="Y52" s="283"/>
      <c r="Z52" s="213">
        <v>247</v>
      </c>
      <c r="AA52" s="213"/>
      <c r="AB52" s="283" t="s">
        <v>20</v>
      </c>
      <c r="AC52" s="277"/>
    </row>
    <row r="53" spans="1:29" s="23" customFormat="1" ht="12.75">
      <c r="A53" s="276"/>
      <c r="B53" s="277"/>
      <c r="C53" s="281"/>
      <c r="D53" s="282"/>
      <c r="E53" s="281"/>
      <c r="F53" s="298"/>
      <c r="G53" s="221" t="s">
        <v>102</v>
      </c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306"/>
      <c r="V53" s="306"/>
      <c r="W53" s="283"/>
      <c r="X53" s="283"/>
      <c r="Y53" s="283"/>
      <c r="Z53" s="213">
        <v>137</v>
      </c>
      <c r="AA53" s="213"/>
      <c r="AB53" s="283" t="s">
        <v>20</v>
      </c>
      <c r="AC53" s="277"/>
    </row>
    <row r="54" spans="1:29" s="23" customFormat="1" ht="12.75">
      <c r="A54" s="276"/>
      <c r="B54" s="277"/>
      <c r="C54" s="281"/>
      <c r="D54" s="282"/>
      <c r="E54" s="281"/>
      <c r="F54" s="307"/>
      <c r="G54" s="281" t="s">
        <v>103</v>
      </c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306"/>
      <c r="V54" s="306"/>
      <c r="W54" s="283"/>
      <c r="X54" s="283"/>
      <c r="Y54" s="283"/>
      <c r="Z54" s="213">
        <v>165</v>
      </c>
      <c r="AA54" s="213"/>
      <c r="AB54" s="283" t="s">
        <v>20</v>
      </c>
      <c r="AC54" s="277"/>
    </row>
    <row r="55" spans="1:29" s="23" customFormat="1" ht="12.75">
      <c r="A55" s="276"/>
      <c r="B55" s="277"/>
      <c r="C55" s="281"/>
      <c r="D55" s="282"/>
      <c r="E55" s="281"/>
      <c r="F55" s="281"/>
      <c r="G55" s="281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306"/>
      <c r="V55" s="306"/>
      <c r="W55" s="283"/>
      <c r="X55" s="283"/>
      <c r="Y55" s="283"/>
      <c r="Z55" s="213"/>
      <c r="AA55" s="213"/>
      <c r="AB55" s="283"/>
      <c r="AC55" s="277"/>
    </row>
    <row r="56" spans="1:29" s="23" customFormat="1" ht="12.75">
      <c r="A56" s="276"/>
      <c r="B56" s="277"/>
      <c r="C56" s="281"/>
      <c r="D56" s="298"/>
      <c r="E56" s="215" t="s">
        <v>14</v>
      </c>
      <c r="F56" s="302"/>
      <c r="G56" s="300"/>
      <c r="H56" s="300"/>
      <c r="I56" s="300"/>
      <c r="J56" s="300"/>
      <c r="K56" s="300"/>
      <c r="L56" s="300"/>
      <c r="M56" s="300"/>
      <c r="N56" s="300"/>
      <c r="O56" s="300"/>
      <c r="P56" s="300"/>
      <c r="Q56" s="300"/>
      <c r="R56" s="300"/>
      <c r="S56" s="300"/>
      <c r="T56" s="300"/>
      <c r="U56" s="306"/>
      <c r="V56" s="306"/>
      <c r="W56" s="283"/>
      <c r="X56" s="283"/>
      <c r="Y56" s="283"/>
      <c r="Z56" s="216">
        <f>SUM(Z57:Z59)</f>
        <v>307</v>
      </c>
      <c r="AA56" s="216"/>
      <c r="AB56" s="214" t="s">
        <v>21</v>
      </c>
      <c r="AC56" s="286"/>
    </row>
    <row r="57" spans="1:29" s="23" customFormat="1" ht="12.75">
      <c r="A57" s="276"/>
      <c r="B57" s="277"/>
      <c r="C57" s="281"/>
      <c r="D57" s="282"/>
      <c r="E57" s="281"/>
      <c r="F57" s="298"/>
      <c r="G57" s="221" t="s">
        <v>80</v>
      </c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306"/>
      <c r="V57" s="306"/>
      <c r="W57" s="283"/>
      <c r="X57" s="283"/>
      <c r="Y57" s="283"/>
      <c r="Z57" s="213">
        <v>138</v>
      </c>
      <c r="AA57" s="213"/>
      <c r="AB57" s="283" t="s">
        <v>20</v>
      </c>
      <c r="AC57" s="277"/>
    </row>
    <row r="58" spans="1:29" s="23" customFormat="1" ht="12.75">
      <c r="A58" s="276"/>
      <c r="B58" s="277"/>
      <c r="C58" s="281"/>
      <c r="D58" s="282"/>
      <c r="E58" s="281"/>
      <c r="F58" s="298"/>
      <c r="G58" s="221" t="s">
        <v>102</v>
      </c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306"/>
      <c r="V58" s="306"/>
      <c r="W58" s="283"/>
      <c r="X58" s="283"/>
      <c r="Y58" s="283"/>
      <c r="Z58" s="213">
        <v>77</v>
      </c>
      <c r="AA58" s="213"/>
      <c r="AB58" s="283" t="s">
        <v>20</v>
      </c>
      <c r="AC58" s="277"/>
    </row>
    <row r="59" spans="1:29" s="23" customFormat="1" ht="12.75">
      <c r="A59" s="276"/>
      <c r="B59" s="277"/>
      <c r="C59" s="281"/>
      <c r="D59" s="282"/>
      <c r="E59" s="281"/>
      <c r="F59" s="307"/>
      <c r="G59" s="281" t="s">
        <v>103</v>
      </c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306"/>
      <c r="V59" s="306"/>
      <c r="W59" s="283"/>
      <c r="X59" s="283"/>
      <c r="Y59" s="283"/>
      <c r="Z59" s="213">
        <v>92</v>
      </c>
      <c r="AA59" s="213"/>
      <c r="AB59" s="283" t="s">
        <v>20</v>
      </c>
      <c r="AC59" s="277"/>
    </row>
    <row r="60" spans="1:29" s="23" customFormat="1" ht="12.75">
      <c r="A60" s="276"/>
      <c r="B60" s="277"/>
      <c r="C60" s="281"/>
      <c r="D60" s="282"/>
      <c r="E60" s="281"/>
      <c r="F60" s="281"/>
      <c r="G60" s="281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306"/>
      <c r="V60" s="306"/>
      <c r="W60" s="283"/>
      <c r="X60" s="283"/>
      <c r="Y60" s="283"/>
      <c r="Z60" s="213"/>
      <c r="AA60" s="213"/>
      <c r="AB60" s="283"/>
      <c r="AC60" s="277"/>
    </row>
    <row r="61" spans="1:29" s="23" customFormat="1" ht="12.75">
      <c r="A61" s="276"/>
      <c r="B61" s="277"/>
      <c r="C61" s="281"/>
      <c r="D61" s="298"/>
      <c r="E61" s="215" t="s">
        <v>12</v>
      </c>
      <c r="F61" s="302"/>
      <c r="G61" s="300"/>
      <c r="H61" s="300"/>
      <c r="I61" s="300"/>
      <c r="J61" s="300"/>
      <c r="K61" s="300"/>
      <c r="L61" s="300"/>
      <c r="M61" s="300"/>
      <c r="N61" s="300"/>
      <c r="O61" s="300"/>
      <c r="P61" s="300"/>
      <c r="Q61" s="300"/>
      <c r="R61" s="300"/>
      <c r="S61" s="300"/>
      <c r="T61" s="300"/>
      <c r="U61" s="306"/>
      <c r="V61" s="306"/>
      <c r="W61" s="283"/>
      <c r="X61" s="283"/>
      <c r="Y61" s="283"/>
      <c r="Z61" s="216">
        <f>SUM(Z62:Z64)</f>
        <v>944</v>
      </c>
      <c r="AA61" s="216"/>
      <c r="AB61" s="214" t="s">
        <v>21</v>
      </c>
      <c r="AC61" s="286"/>
    </row>
    <row r="62" spans="1:29" s="23" customFormat="1" ht="12.75">
      <c r="A62" s="276"/>
      <c r="B62" s="277"/>
      <c r="C62" s="281"/>
      <c r="D62" s="282"/>
      <c r="E62" s="281"/>
      <c r="F62" s="298"/>
      <c r="G62" s="221" t="s">
        <v>80</v>
      </c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306"/>
      <c r="V62" s="306"/>
      <c r="W62" s="283"/>
      <c r="X62" s="283"/>
      <c r="Y62" s="283"/>
      <c r="Z62" s="213">
        <v>425</v>
      </c>
      <c r="AA62" s="213"/>
      <c r="AB62" s="283" t="s">
        <v>20</v>
      </c>
      <c r="AC62" s="277"/>
    </row>
    <row r="63" spans="1:29" s="23" customFormat="1" ht="12.75">
      <c r="A63" s="276"/>
      <c r="B63" s="277"/>
      <c r="C63" s="281"/>
      <c r="D63" s="282"/>
      <c r="E63" s="281"/>
      <c r="F63" s="298"/>
      <c r="G63" s="221" t="s">
        <v>102</v>
      </c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306"/>
      <c r="V63" s="306"/>
      <c r="W63" s="283"/>
      <c r="X63" s="283"/>
      <c r="Y63" s="283"/>
      <c r="Z63" s="213">
        <v>236</v>
      </c>
      <c r="AA63" s="213"/>
      <c r="AB63" s="283" t="s">
        <v>20</v>
      </c>
      <c r="AC63" s="277"/>
    </row>
    <row r="64" spans="1:29" s="23" customFormat="1" ht="12.75">
      <c r="A64" s="276"/>
      <c r="B64" s="277"/>
      <c r="C64" s="281"/>
      <c r="D64" s="282"/>
      <c r="E64" s="281"/>
      <c r="F64" s="307"/>
      <c r="G64" s="281" t="s">
        <v>103</v>
      </c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306"/>
      <c r="V64" s="306"/>
      <c r="W64" s="283"/>
      <c r="X64" s="283"/>
      <c r="Y64" s="283"/>
      <c r="Z64" s="213">
        <v>283</v>
      </c>
      <c r="AA64" s="213"/>
      <c r="AB64" s="283" t="s">
        <v>20</v>
      </c>
      <c r="AC64" s="277"/>
    </row>
    <row r="65" spans="1:29" s="23" customFormat="1" ht="12.75">
      <c r="A65" s="276"/>
      <c r="B65" s="277"/>
      <c r="C65" s="281"/>
      <c r="D65" s="282"/>
      <c r="E65" s="281"/>
      <c r="F65" s="281"/>
      <c r="G65" s="281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306"/>
      <c r="V65" s="306"/>
      <c r="W65" s="283"/>
      <c r="X65" s="283"/>
      <c r="Y65" s="283"/>
      <c r="Z65" s="213"/>
      <c r="AA65" s="213"/>
      <c r="AB65" s="283"/>
      <c r="AC65" s="277"/>
    </row>
    <row r="66" spans="1:29" s="23" customFormat="1" ht="12.75">
      <c r="A66" s="276"/>
      <c r="B66" s="277"/>
      <c r="C66" s="281"/>
      <c r="D66" s="298"/>
      <c r="E66" s="215" t="s">
        <v>13</v>
      </c>
      <c r="F66" s="302"/>
      <c r="G66" s="300"/>
      <c r="H66" s="300"/>
      <c r="I66" s="300"/>
      <c r="J66" s="300"/>
      <c r="K66" s="300"/>
      <c r="L66" s="300"/>
      <c r="M66" s="300"/>
      <c r="N66" s="300"/>
      <c r="O66" s="300"/>
      <c r="P66" s="300"/>
      <c r="Q66" s="300"/>
      <c r="R66" s="300"/>
      <c r="S66" s="300"/>
      <c r="T66" s="300"/>
      <c r="U66" s="306"/>
      <c r="V66" s="306"/>
      <c r="W66" s="283"/>
      <c r="X66" s="283"/>
      <c r="Y66" s="283"/>
      <c r="Z66" s="216">
        <f>SUM(Z67:Z69)</f>
        <v>171</v>
      </c>
      <c r="AA66" s="216"/>
      <c r="AB66" s="214" t="s">
        <v>21</v>
      </c>
      <c r="AC66" s="286"/>
    </row>
    <row r="67" spans="1:29" s="23" customFormat="1" ht="12.75">
      <c r="A67" s="276"/>
      <c r="B67" s="277"/>
      <c r="C67" s="281"/>
      <c r="D67" s="281"/>
      <c r="E67" s="281"/>
      <c r="F67" s="298"/>
      <c r="G67" s="221" t="s">
        <v>80</v>
      </c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306"/>
      <c r="V67" s="306"/>
      <c r="W67" s="283"/>
      <c r="X67" s="283"/>
      <c r="Y67" s="283"/>
      <c r="Z67" s="213">
        <v>77</v>
      </c>
      <c r="AA67" s="213"/>
      <c r="AB67" s="283" t="s">
        <v>20</v>
      </c>
      <c r="AC67" s="277"/>
    </row>
    <row r="68" spans="1:29" s="23" customFormat="1" ht="12.75">
      <c r="A68" s="276"/>
      <c r="B68" s="277"/>
      <c r="C68" s="281"/>
      <c r="D68" s="281"/>
      <c r="E68" s="281"/>
      <c r="F68" s="298"/>
      <c r="G68" s="221" t="s">
        <v>102</v>
      </c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306"/>
      <c r="V68" s="306"/>
      <c r="W68" s="283"/>
      <c r="X68" s="283"/>
      <c r="Y68" s="283"/>
      <c r="Z68" s="213">
        <v>43</v>
      </c>
      <c r="AA68" s="213"/>
      <c r="AB68" s="283" t="s">
        <v>20</v>
      </c>
      <c r="AC68" s="277"/>
    </row>
    <row r="69" spans="1:29" s="23" customFormat="1" ht="12.75">
      <c r="A69" s="276"/>
      <c r="B69" s="277"/>
      <c r="C69" s="281"/>
      <c r="D69" s="281"/>
      <c r="E69" s="281"/>
      <c r="F69" s="307"/>
      <c r="G69" s="281" t="s">
        <v>103</v>
      </c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306"/>
      <c r="V69" s="306"/>
      <c r="W69" s="283"/>
      <c r="X69" s="283"/>
      <c r="Y69" s="283"/>
      <c r="Z69" s="213">
        <v>51</v>
      </c>
      <c r="AA69" s="213"/>
      <c r="AB69" s="283" t="s">
        <v>20</v>
      </c>
      <c r="AC69" s="277"/>
    </row>
    <row r="70" spans="1:29" s="23" customFormat="1" ht="12.75">
      <c r="A70" s="276"/>
      <c r="B70" s="277"/>
      <c r="C70" s="308"/>
      <c r="D70" s="308"/>
      <c r="E70" s="308"/>
      <c r="F70" s="308"/>
      <c r="G70" s="308"/>
      <c r="H70" s="308"/>
      <c r="I70" s="308"/>
      <c r="J70" s="277"/>
      <c r="K70" s="277"/>
      <c r="L70" s="277"/>
      <c r="M70" s="277"/>
      <c r="N70" s="277"/>
      <c r="O70" s="277"/>
      <c r="P70" s="277"/>
      <c r="Q70" s="277"/>
      <c r="R70" s="277"/>
      <c r="S70" s="277"/>
      <c r="T70" s="277"/>
      <c r="U70" s="277"/>
      <c r="V70" s="277"/>
      <c r="W70" s="277"/>
      <c r="X70" s="277"/>
      <c r="Y70" s="277"/>
      <c r="Z70" s="269"/>
      <c r="AA70" s="269"/>
      <c r="AB70" s="277"/>
      <c r="AC70" s="277"/>
    </row>
    <row r="71" spans="1:29" s="23" customFormat="1" ht="12.75" customHeight="1">
      <c r="A71" s="276"/>
      <c r="B71" s="360" t="s">
        <v>105</v>
      </c>
      <c r="C71" s="361"/>
      <c r="D71" s="361"/>
      <c r="E71" s="361"/>
      <c r="F71" s="361"/>
      <c r="G71" s="361"/>
      <c r="H71" s="361"/>
      <c r="I71" s="361"/>
      <c r="J71" s="361"/>
      <c r="K71" s="361"/>
      <c r="L71" s="361"/>
      <c r="M71" s="361"/>
      <c r="N71" s="361"/>
      <c r="O71" s="361"/>
      <c r="P71" s="361"/>
      <c r="Q71" s="361"/>
      <c r="R71" s="361"/>
      <c r="S71" s="361"/>
      <c r="T71" s="361"/>
      <c r="U71" s="361"/>
      <c r="V71" s="361"/>
      <c r="W71" s="361"/>
      <c r="X71" s="361"/>
      <c r="Y71" s="361"/>
      <c r="Z71" s="361"/>
      <c r="AA71" s="361"/>
      <c r="AB71" s="361"/>
      <c r="AC71" s="361"/>
    </row>
    <row r="72" spans="1:29" s="23" customFormat="1" ht="12.75" customHeight="1">
      <c r="A72" s="276"/>
      <c r="B72" s="277"/>
      <c r="C72" s="308"/>
      <c r="D72" s="308"/>
      <c r="E72" s="308"/>
      <c r="F72" s="308"/>
      <c r="G72" s="308"/>
      <c r="H72" s="277"/>
      <c r="I72" s="277"/>
      <c r="J72" s="277"/>
      <c r="K72" s="277"/>
      <c r="L72" s="277"/>
      <c r="M72" s="277"/>
      <c r="N72" s="277"/>
      <c r="O72" s="277"/>
      <c r="P72" s="277"/>
      <c r="Q72" s="277"/>
      <c r="R72" s="277"/>
      <c r="S72" s="277"/>
      <c r="T72" s="277"/>
      <c r="U72" s="277"/>
      <c r="V72" s="277"/>
      <c r="W72" s="277"/>
      <c r="X72" s="277"/>
      <c r="Y72" s="277"/>
      <c r="Z72" s="269"/>
      <c r="AA72" s="269"/>
      <c r="AB72" s="277"/>
      <c r="AC72" s="277"/>
    </row>
    <row r="73" spans="1:29" s="30" customFormat="1" ht="15">
      <c r="A73" s="278"/>
      <c r="B73" s="279"/>
      <c r="C73" s="134" t="s">
        <v>22</v>
      </c>
      <c r="D73" s="281"/>
      <c r="E73" s="281"/>
      <c r="F73" s="281"/>
      <c r="G73" s="281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16">
        <f>+Z75+Z80+Z85+Z90+Z95+Z100+Z105</f>
        <v>989</v>
      </c>
      <c r="AA73" s="216"/>
      <c r="AB73" s="214" t="s">
        <v>21</v>
      </c>
      <c r="AC73" s="275"/>
    </row>
    <row r="74" spans="1:29" s="23" customFormat="1" ht="12.75">
      <c r="A74" s="276"/>
      <c r="B74" s="308"/>
      <c r="C74" s="281"/>
      <c r="D74" s="282"/>
      <c r="E74" s="215"/>
      <c r="F74" s="214"/>
      <c r="G74" s="214"/>
      <c r="H74" s="214"/>
      <c r="I74" s="214"/>
      <c r="J74" s="214"/>
      <c r="K74" s="214"/>
      <c r="L74" s="214"/>
      <c r="M74" s="214"/>
      <c r="N74" s="214"/>
      <c r="O74" s="214"/>
      <c r="P74" s="214"/>
      <c r="Q74" s="214"/>
      <c r="R74" s="214"/>
      <c r="S74" s="214"/>
      <c r="T74" s="300"/>
      <c r="U74" s="300"/>
      <c r="V74" s="300"/>
      <c r="W74" s="300"/>
      <c r="X74" s="300"/>
      <c r="Y74" s="300"/>
      <c r="Z74" s="291"/>
      <c r="AA74" s="291"/>
      <c r="AB74" s="290"/>
      <c r="AC74" s="292"/>
    </row>
    <row r="75" spans="1:29" s="38" customFormat="1" ht="12.75" customHeight="1">
      <c r="A75" s="292"/>
      <c r="B75" s="309"/>
      <c r="C75" s="310"/>
      <c r="D75" s="311"/>
      <c r="E75" s="294" t="s">
        <v>31</v>
      </c>
      <c r="F75" s="80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7">
        <f>SUM(Z76:Z78)</f>
        <v>35</v>
      </c>
      <c r="AA75" s="87"/>
      <c r="AB75" s="86" t="s">
        <v>21</v>
      </c>
      <c r="AC75" s="280"/>
    </row>
    <row r="76" spans="1:29" s="23" customFormat="1" ht="12.75" customHeight="1">
      <c r="A76" s="276"/>
      <c r="B76" s="308"/>
      <c r="C76" s="281"/>
      <c r="D76" s="282"/>
      <c r="E76" s="281"/>
      <c r="F76" s="298"/>
      <c r="G76" s="221" t="s">
        <v>80</v>
      </c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13">
        <v>16</v>
      </c>
      <c r="AA76" s="213"/>
      <c r="AB76" s="283" t="s">
        <v>20</v>
      </c>
      <c r="AC76" s="277"/>
    </row>
    <row r="77" spans="1:29" s="38" customFormat="1" ht="12.75" customHeight="1">
      <c r="A77" s="277"/>
      <c r="B77" s="308"/>
      <c r="C77" s="281"/>
      <c r="D77" s="282"/>
      <c r="E77" s="281"/>
      <c r="F77" s="298"/>
      <c r="G77" s="221" t="s">
        <v>102</v>
      </c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14"/>
      <c r="U77" s="214"/>
      <c r="V77" s="214"/>
      <c r="W77" s="214"/>
      <c r="X77" s="214"/>
      <c r="Y77" s="214"/>
      <c r="Z77" s="312">
        <v>9</v>
      </c>
      <c r="AA77" s="312"/>
      <c r="AB77" s="300" t="s">
        <v>20</v>
      </c>
      <c r="AC77" s="286"/>
    </row>
    <row r="78" spans="1:29" s="23" customFormat="1" ht="12.75" customHeight="1">
      <c r="A78" s="276"/>
      <c r="B78" s="308"/>
      <c r="C78" s="281"/>
      <c r="D78" s="282"/>
      <c r="E78" s="281"/>
      <c r="F78" s="307"/>
      <c r="G78" s="281" t="s">
        <v>103</v>
      </c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306"/>
      <c r="U78" s="306"/>
      <c r="V78" s="214"/>
      <c r="W78" s="214"/>
      <c r="X78" s="214"/>
      <c r="Y78" s="214"/>
      <c r="Z78" s="312">
        <v>10</v>
      </c>
      <c r="AA78" s="312"/>
      <c r="AB78" s="300" t="s">
        <v>20</v>
      </c>
      <c r="AC78" s="286"/>
    </row>
    <row r="79" spans="1:29" s="23" customFormat="1" ht="12.75" customHeight="1">
      <c r="A79" s="276"/>
      <c r="B79" s="308"/>
      <c r="C79" s="281"/>
      <c r="D79" s="282"/>
      <c r="E79" s="281"/>
      <c r="F79" s="281"/>
      <c r="G79" s="281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306"/>
      <c r="U79" s="306"/>
      <c r="V79" s="283"/>
      <c r="W79" s="283"/>
      <c r="X79" s="283"/>
      <c r="Y79" s="283"/>
      <c r="Z79" s="213"/>
      <c r="AA79" s="213"/>
      <c r="AB79" s="283"/>
      <c r="AC79" s="277"/>
    </row>
    <row r="80" spans="1:29" s="23" customFormat="1" ht="12.75" customHeight="1">
      <c r="A80" s="276"/>
      <c r="B80" s="308"/>
      <c r="C80" s="281"/>
      <c r="D80" s="298"/>
      <c r="E80" s="215" t="s">
        <v>0</v>
      </c>
      <c r="F80" s="302"/>
      <c r="G80" s="300"/>
      <c r="H80" s="300"/>
      <c r="I80" s="300"/>
      <c r="J80" s="300"/>
      <c r="K80" s="300"/>
      <c r="L80" s="300"/>
      <c r="M80" s="300"/>
      <c r="N80" s="300"/>
      <c r="O80" s="300"/>
      <c r="P80" s="300"/>
      <c r="Q80" s="300"/>
      <c r="R80" s="300"/>
      <c r="S80" s="300"/>
      <c r="T80" s="306"/>
      <c r="U80" s="306"/>
      <c r="V80" s="283"/>
      <c r="W80" s="283"/>
      <c r="X80" s="283"/>
      <c r="Y80" s="283"/>
      <c r="Z80" s="216">
        <f>SUM(Z81:Z83)</f>
        <v>122</v>
      </c>
      <c r="AA80" s="216"/>
      <c r="AB80" s="214" t="s">
        <v>21</v>
      </c>
      <c r="AC80" s="286"/>
    </row>
    <row r="81" spans="1:29" s="23" customFormat="1" ht="12.75" customHeight="1">
      <c r="A81" s="276"/>
      <c r="B81" s="308"/>
      <c r="C81" s="281"/>
      <c r="D81" s="282"/>
      <c r="E81" s="281"/>
      <c r="F81" s="298"/>
      <c r="G81" s="221" t="s">
        <v>80</v>
      </c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306"/>
      <c r="U81" s="306"/>
      <c r="V81" s="283"/>
      <c r="W81" s="283"/>
      <c r="X81" s="283"/>
      <c r="Y81" s="283"/>
      <c r="Z81" s="213">
        <v>54</v>
      </c>
      <c r="AA81" s="213"/>
      <c r="AB81" s="283" t="s">
        <v>20</v>
      </c>
      <c r="AC81" s="277"/>
    </row>
    <row r="82" spans="1:29" s="23" customFormat="1" ht="12.75" customHeight="1">
      <c r="A82" s="276"/>
      <c r="B82" s="308"/>
      <c r="C82" s="281"/>
      <c r="D82" s="282"/>
      <c r="E82" s="281"/>
      <c r="F82" s="298"/>
      <c r="G82" s="221" t="s">
        <v>102</v>
      </c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306"/>
      <c r="U82" s="306"/>
      <c r="V82" s="283"/>
      <c r="W82" s="283"/>
      <c r="X82" s="283"/>
      <c r="Y82" s="283"/>
      <c r="Z82" s="213">
        <v>31</v>
      </c>
      <c r="AA82" s="213"/>
      <c r="AB82" s="283" t="s">
        <v>20</v>
      </c>
      <c r="AC82" s="277"/>
    </row>
    <row r="83" spans="1:29" s="23" customFormat="1" ht="12.75" customHeight="1">
      <c r="A83" s="276"/>
      <c r="B83" s="308"/>
      <c r="C83" s="281"/>
      <c r="D83" s="282"/>
      <c r="E83" s="281"/>
      <c r="F83" s="307"/>
      <c r="G83" s="281" t="s">
        <v>103</v>
      </c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306"/>
      <c r="U83" s="306"/>
      <c r="V83" s="283"/>
      <c r="W83" s="283"/>
      <c r="X83" s="283"/>
      <c r="Y83" s="283"/>
      <c r="Z83" s="213">
        <v>37</v>
      </c>
      <c r="AA83" s="213"/>
      <c r="AB83" s="283" t="s">
        <v>20</v>
      </c>
      <c r="AC83" s="277"/>
    </row>
    <row r="84" spans="1:29" s="23" customFormat="1" ht="12.75" customHeight="1">
      <c r="A84" s="276"/>
      <c r="B84" s="308"/>
      <c r="C84" s="281"/>
      <c r="D84" s="282"/>
      <c r="E84" s="281"/>
      <c r="F84" s="281"/>
      <c r="G84" s="281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306"/>
      <c r="U84" s="306"/>
      <c r="V84" s="283"/>
      <c r="W84" s="283"/>
      <c r="X84" s="283"/>
      <c r="Y84" s="283"/>
      <c r="Z84" s="213"/>
      <c r="AA84" s="213"/>
      <c r="AB84" s="283"/>
      <c r="AC84" s="277"/>
    </row>
    <row r="85" spans="1:29" s="23" customFormat="1" ht="12.75" customHeight="1">
      <c r="A85" s="276"/>
      <c r="B85" s="308"/>
      <c r="C85" s="281"/>
      <c r="D85" s="298"/>
      <c r="E85" s="215" t="s">
        <v>1</v>
      </c>
      <c r="F85" s="302"/>
      <c r="G85" s="300"/>
      <c r="H85" s="300"/>
      <c r="I85" s="300"/>
      <c r="J85" s="300"/>
      <c r="K85" s="300"/>
      <c r="L85" s="300"/>
      <c r="M85" s="300"/>
      <c r="N85" s="300"/>
      <c r="O85" s="300"/>
      <c r="P85" s="300"/>
      <c r="Q85" s="300"/>
      <c r="R85" s="300"/>
      <c r="S85" s="300"/>
      <c r="T85" s="306"/>
      <c r="U85" s="306"/>
      <c r="V85" s="283"/>
      <c r="W85" s="283"/>
      <c r="X85" s="283"/>
      <c r="Y85" s="283"/>
      <c r="Z85" s="216">
        <f>SUM(Z86:Z88)</f>
        <v>405</v>
      </c>
      <c r="AA85" s="216"/>
      <c r="AB85" s="214" t="s">
        <v>21</v>
      </c>
      <c r="AC85" s="286"/>
    </row>
    <row r="86" spans="1:29" s="23" customFormat="1" ht="12.75" customHeight="1">
      <c r="A86" s="276"/>
      <c r="B86" s="308"/>
      <c r="C86" s="281"/>
      <c r="D86" s="282"/>
      <c r="E86" s="281"/>
      <c r="F86" s="298"/>
      <c r="G86" s="221" t="s">
        <v>80</v>
      </c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306"/>
      <c r="U86" s="306"/>
      <c r="V86" s="283"/>
      <c r="W86" s="283"/>
      <c r="X86" s="283"/>
      <c r="Y86" s="283"/>
      <c r="Z86" s="213">
        <v>182</v>
      </c>
      <c r="AA86" s="213"/>
      <c r="AB86" s="283" t="s">
        <v>20</v>
      </c>
      <c r="AC86" s="277"/>
    </row>
    <row r="87" spans="1:29" s="23" customFormat="1" ht="12.75" customHeight="1">
      <c r="A87" s="276"/>
      <c r="B87" s="308"/>
      <c r="C87" s="281"/>
      <c r="D87" s="282"/>
      <c r="E87" s="281"/>
      <c r="F87" s="298"/>
      <c r="G87" s="221" t="s">
        <v>102</v>
      </c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306"/>
      <c r="U87" s="306"/>
      <c r="V87" s="283"/>
      <c r="W87" s="283"/>
      <c r="X87" s="283"/>
      <c r="Y87" s="283"/>
      <c r="Z87" s="213">
        <v>102</v>
      </c>
      <c r="AA87" s="213"/>
      <c r="AB87" s="283" t="s">
        <v>20</v>
      </c>
      <c r="AC87" s="277"/>
    </row>
    <row r="88" spans="1:29" s="23" customFormat="1" ht="12.75" customHeight="1">
      <c r="A88" s="276"/>
      <c r="B88" s="308"/>
      <c r="C88" s="281"/>
      <c r="D88" s="282"/>
      <c r="E88" s="281"/>
      <c r="F88" s="307"/>
      <c r="G88" s="281" t="s">
        <v>103</v>
      </c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306"/>
      <c r="U88" s="306"/>
      <c r="V88" s="283"/>
      <c r="W88" s="283"/>
      <c r="X88" s="283"/>
      <c r="Y88" s="283"/>
      <c r="Z88" s="213">
        <v>121</v>
      </c>
      <c r="AA88" s="213"/>
      <c r="AB88" s="283" t="s">
        <v>20</v>
      </c>
      <c r="AC88" s="277"/>
    </row>
    <row r="89" spans="1:29" s="23" customFormat="1" ht="12.75" customHeight="1">
      <c r="A89" s="276"/>
      <c r="B89" s="308"/>
      <c r="C89" s="281"/>
      <c r="D89" s="282"/>
      <c r="E89" s="281"/>
      <c r="F89" s="281"/>
      <c r="G89" s="281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306"/>
      <c r="U89" s="306"/>
      <c r="V89" s="283"/>
      <c r="W89" s="283"/>
      <c r="X89" s="283"/>
      <c r="Y89" s="283"/>
      <c r="Z89" s="213"/>
      <c r="AA89" s="213"/>
      <c r="AB89" s="283"/>
      <c r="AC89" s="277"/>
    </row>
    <row r="90" spans="1:29" s="23" customFormat="1" ht="12.75" customHeight="1">
      <c r="A90" s="276"/>
      <c r="B90" s="308"/>
      <c r="C90" s="281"/>
      <c r="D90" s="298"/>
      <c r="E90" s="215" t="s">
        <v>15</v>
      </c>
      <c r="F90" s="302"/>
      <c r="G90" s="300"/>
      <c r="H90" s="300"/>
      <c r="I90" s="300"/>
      <c r="J90" s="300"/>
      <c r="K90" s="300"/>
      <c r="L90" s="300"/>
      <c r="M90" s="300"/>
      <c r="N90" s="300"/>
      <c r="O90" s="300"/>
      <c r="P90" s="300"/>
      <c r="Q90" s="300"/>
      <c r="R90" s="300"/>
      <c r="S90" s="300"/>
      <c r="T90" s="306"/>
      <c r="U90" s="306"/>
      <c r="V90" s="283"/>
      <c r="W90" s="283"/>
      <c r="X90" s="283"/>
      <c r="Y90" s="283"/>
      <c r="Z90" s="216">
        <f>SUM(Z91:Z93)</f>
        <v>409</v>
      </c>
      <c r="AA90" s="216"/>
      <c r="AB90" s="214" t="s">
        <v>21</v>
      </c>
      <c r="AC90" s="286"/>
    </row>
    <row r="91" spans="1:29" s="23" customFormat="1" ht="12.75" customHeight="1">
      <c r="A91" s="276"/>
      <c r="B91" s="308"/>
      <c r="C91" s="281"/>
      <c r="D91" s="282"/>
      <c r="E91" s="281"/>
      <c r="F91" s="298"/>
      <c r="G91" s="221" t="s">
        <v>80</v>
      </c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306"/>
      <c r="U91" s="306"/>
      <c r="V91" s="283"/>
      <c r="W91" s="283"/>
      <c r="X91" s="283"/>
      <c r="Y91" s="283"/>
      <c r="Z91" s="213">
        <v>184</v>
      </c>
      <c r="AA91" s="213"/>
      <c r="AB91" s="283" t="s">
        <v>20</v>
      </c>
      <c r="AC91" s="277"/>
    </row>
    <row r="92" spans="1:29" s="23" customFormat="1" ht="12.75" customHeight="1">
      <c r="A92" s="276"/>
      <c r="B92" s="308"/>
      <c r="C92" s="281"/>
      <c r="D92" s="282"/>
      <c r="E92" s="281"/>
      <c r="F92" s="298"/>
      <c r="G92" s="221" t="s">
        <v>102</v>
      </c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306"/>
      <c r="U92" s="306"/>
      <c r="V92" s="283"/>
      <c r="W92" s="283"/>
      <c r="X92" s="283"/>
      <c r="Y92" s="283"/>
      <c r="Z92" s="213">
        <v>102</v>
      </c>
      <c r="AA92" s="213"/>
      <c r="AB92" s="283" t="s">
        <v>20</v>
      </c>
      <c r="AC92" s="277"/>
    </row>
    <row r="93" spans="1:29" s="23" customFormat="1" ht="12.75" customHeight="1">
      <c r="A93" s="276"/>
      <c r="B93" s="308"/>
      <c r="C93" s="281"/>
      <c r="D93" s="282"/>
      <c r="E93" s="281"/>
      <c r="F93" s="307"/>
      <c r="G93" s="281" t="s">
        <v>103</v>
      </c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306"/>
      <c r="U93" s="306"/>
      <c r="V93" s="283"/>
      <c r="W93" s="283"/>
      <c r="X93" s="283"/>
      <c r="Y93" s="283"/>
      <c r="Z93" s="213">
        <v>123</v>
      </c>
      <c r="AA93" s="213"/>
      <c r="AB93" s="283" t="s">
        <v>20</v>
      </c>
      <c r="AC93" s="277"/>
    </row>
    <row r="94" spans="1:29" s="23" customFormat="1" ht="12.75" customHeight="1">
      <c r="A94" s="276"/>
      <c r="B94" s="308"/>
      <c r="C94" s="281"/>
      <c r="D94" s="282"/>
      <c r="E94" s="281"/>
      <c r="F94" s="281"/>
      <c r="G94" s="281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306"/>
      <c r="U94" s="306"/>
      <c r="V94" s="283"/>
      <c r="W94" s="283"/>
      <c r="X94" s="283"/>
      <c r="Y94" s="283"/>
      <c r="Z94" s="213"/>
      <c r="AA94" s="213"/>
      <c r="AB94" s="283"/>
      <c r="AC94" s="277"/>
    </row>
    <row r="95" spans="1:29" s="23" customFormat="1" ht="12.75" customHeight="1">
      <c r="A95" s="276"/>
      <c r="B95" s="308"/>
      <c r="C95" s="281"/>
      <c r="D95" s="298"/>
      <c r="E95" s="215" t="s">
        <v>14</v>
      </c>
      <c r="F95" s="302"/>
      <c r="G95" s="300"/>
      <c r="H95" s="300"/>
      <c r="I95" s="300"/>
      <c r="J95" s="300"/>
      <c r="K95" s="300"/>
      <c r="L95" s="300"/>
      <c r="M95" s="300"/>
      <c r="N95" s="300"/>
      <c r="O95" s="300"/>
      <c r="P95" s="300"/>
      <c r="Q95" s="300"/>
      <c r="R95" s="300"/>
      <c r="S95" s="300"/>
      <c r="T95" s="306"/>
      <c r="U95" s="306"/>
      <c r="V95" s="283"/>
      <c r="W95" s="283"/>
      <c r="X95" s="283"/>
      <c r="Y95" s="283"/>
      <c r="Z95" s="216">
        <f>SUM(Z96:Z98)</f>
        <v>6</v>
      </c>
      <c r="AA95" s="216"/>
      <c r="AB95" s="214" t="s">
        <v>21</v>
      </c>
      <c r="AC95" s="286"/>
    </row>
    <row r="96" spans="1:29" s="23" customFormat="1" ht="12.75" customHeight="1">
      <c r="A96" s="276"/>
      <c r="B96" s="308"/>
      <c r="C96" s="281"/>
      <c r="D96" s="282"/>
      <c r="E96" s="281"/>
      <c r="F96" s="298"/>
      <c r="G96" s="221" t="s">
        <v>80</v>
      </c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306"/>
      <c r="U96" s="306"/>
      <c r="V96" s="283"/>
      <c r="W96" s="283"/>
      <c r="X96" s="283"/>
      <c r="Y96" s="283"/>
      <c r="Z96" s="213">
        <v>3</v>
      </c>
      <c r="AA96" s="213"/>
      <c r="AB96" s="283" t="s">
        <v>20</v>
      </c>
      <c r="AC96" s="277"/>
    </row>
    <row r="97" spans="1:29" s="23" customFormat="1" ht="12.75" customHeight="1">
      <c r="A97" s="276"/>
      <c r="B97" s="308"/>
      <c r="C97" s="281"/>
      <c r="D97" s="282"/>
      <c r="E97" s="281"/>
      <c r="F97" s="298"/>
      <c r="G97" s="221" t="s">
        <v>102</v>
      </c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306"/>
      <c r="U97" s="306"/>
      <c r="V97" s="283"/>
      <c r="W97" s="283"/>
      <c r="X97" s="283"/>
      <c r="Y97" s="283"/>
      <c r="Z97" s="213">
        <v>1</v>
      </c>
      <c r="AA97" s="213"/>
      <c r="AB97" s="283" t="s">
        <v>20</v>
      </c>
      <c r="AC97" s="277"/>
    </row>
    <row r="98" spans="1:29" s="23" customFormat="1" ht="12.75" customHeight="1">
      <c r="A98" s="276"/>
      <c r="B98" s="308"/>
      <c r="C98" s="281"/>
      <c r="D98" s="282"/>
      <c r="E98" s="281"/>
      <c r="F98" s="307"/>
      <c r="G98" s="281" t="s">
        <v>103</v>
      </c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306"/>
      <c r="U98" s="306"/>
      <c r="V98" s="283"/>
      <c r="W98" s="283"/>
      <c r="X98" s="283"/>
      <c r="Y98" s="283"/>
      <c r="Z98" s="213">
        <v>2</v>
      </c>
      <c r="AA98" s="213"/>
      <c r="AB98" s="283" t="s">
        <v>20</v>
      </c>
      <c r="AC98" s="277"/>
    </row>
    <row r="99" spans="1:29" s="23" customFormat="1" ht="12.75" customHeight="1">
      <c r="A99" s="276"/>
      <c r="B99" s="308"/>
      <c r="C99" s="281"/>
      <c r="D99" s="282"/>
      <c r="E99" s="281"/>
      <c r="F99" s="281"/>
      <c r="G99" s="281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306"/>
      <c r="U99" s="306"/>
      <c r="V99" s="283"/>
      <c r="W99" s="283"/>
      <c r="X99" s="283"/>
      <c r="Y99" s="283"/>
      <c r="Z99" s="213"/>
      <c r="AA99" s="213"/>
      <c r="AB99" s="283"/>
      <c r="AC99" s="277"/>
    </row>
    <row r="100" spans="1:29" s="23" customFormat="1" ht="12.75" customHeight="1">
      <c r="A100" s="276"/>
      <c r="B100" s="308"/>
      <c r="C100" s="281"/>
      <c r="D100" s="298"/>
      <c r="E100" s="215" t="s">
        <v>12</v>
      </c>
      <c r="F100" s="302"/>
      <c r="G100" s="300"/>
      <c r="H100" s="300"/>
      <c r="I100" s="300"/>
      <c r="J100" s="300"/>
      <c r="K100" s="300"/>
      <c r="L100" s="300"/>
      <c r="M100" s="300"/>
      <c r="N100" s="300"/>
      <c r="O100" s="300"/>
      <c r="P100" s="300"/>
      <c r="Q100" s="300"/>
      <c r="R100" s="300"/>
      <c r="S100" s="300"/>
      <c r="T100" s="306"/>
      <c r="U100" s="306"/>
      <c r="V100" s="283"/>
      <c r="W100" s="283"/>
      <c r="X100" s="283"/>
      <c r="Y100" s="283"/>
      <c r="Z100" s="216">
        <f>SUM(Z101:Z103)</f>
        <v>6</v>
      </c>
      <c r="AA100" s="216"/>
      <c r="AB100" s="214" t="s">
        <v>21</v>
      </c>
      <c r="AC100" s="286"/>
    </row>
    <row r="101" spans="1:29" s="23" customFormat="1" ht="12.75" customHeight="1">
      <c r="A101" s="276"/>
      <c r="B101" s="308"/>
      <c r="C101" s="281"/>
      <c r="D101" s="282"/>
      <c r="E101" s="281"/>
      <c r="F101" s="298"/>
      <c r="G101" s="221" t="s">
        <v>80</v>
      </c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306"/>
      <c r="U101" s="306"/>
      <c r="V101" s="283"/>
      <c r="W101" s="283"/>
      <c r="X101" s="283"/>
      <c r="Y101" s="283"/>
      <c r="Z101" s="213">
        <v>3</v>
      </c>
      <c r="AA101" s="213"/>
      <c r="AB101" s="283" t="s">
        <v>20</v>
      </c>
      <c r="AC101" s="277"/>
    </row>
    <row r="102" spans="1:29" s="23" customFormat="1" ht="12.75" customHeight="1">
      <c r="A102" s="276"/>
      <c r="B102" s="308"/>
      <c r="C102" s="281"/>
      <c r="D102" s="282"/>
      <c r="E102" s="281"/>
      <c r="F102" s="298"/>
      <c r="G102" s="221" t="s">
        <v>102</v>
      </c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306"/>
      <c r="U102" s="306"/>
      <c r="V102" s="283"/>
      <c r="W102" s="283"/>
      <c r="X102" s="283"/>
      <c r="Y102" s="283"/>
      <c r="Z102" s="213">
        <v>1</v>
      </c>
      <c r="AA102" s="213"/>
      <c r="AB102" s="283" t="s">
        <v>20</v>
      </c>
      <c r="AC102" s="277"/>
    </row>
    <row r="103" spans="1:29" s="23" customFormat="1" ht="12.75" customHeight="1">
      <c r="A103" s="276"/>
      <c r="B103" s="308"/>
      <c r="C103" s="281"/>
      <c r="D103" s="282"/>
      <c r="E103" s="281"/>
      <c r="F103" s="307"/>
      <c r="G103" s="281" t="s">
        <v>103</v>
      </c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306"/>
      <c r="U103" s="306"/>
      <c r="V103" s="283"/>
      <c r="W103" s="283"/>
      <c r="X103" s="283"/>
      <c r="Y103" s="283"/>
      <c r="Z103" s="213">
        <v>2</v>
      </c>
      <c r="AA103" s="213"/>
      <c r="AB103" s="283" t="s">
        <v>20</v>
      </c>
      <c r="AC103" s="277"/>
    </row>
    <row r="104" spans="1:29" s="23" customFormat="1" ht="12.75" customHeight="1">
      <c r="A104" s="276"/>
      <c r="B104" s="308"/>
      <c r="C104" s="281"/>
      <c r="D104" s="282"/>
      <c r="E104" s="281"/>
      <c r="F104" s="281"/>
      <c r="G104" s="281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306"/>
      <c r="U104" s="306"/>
      <c r="V104" s="283"/>
      <c r="W104" s="283"/>
      <c r="X104" s="283"/>
      <c r="Y104" s="283"/>
      <c r="Z104" s="213"/>
      <c r="AA104" s="213"/>
      <c r="AB104" s="283"/>
      <c r="AC104" s="277"/>
    </row>
    <row r="105" spans="1:29" s="23" customFormat="1" ht="12.75" customHeight="1">
      <c r="A105" s="276"/>
      <c r="B105" s="308"/>
      <c r="C105" s="281"/>
      <c r="D105" s="298"/>
      <c r="E105" s="215" t="s">
        <v>13</v>
      </c>
      <c r="F105" s="302"/>
      <c r="G105" s="300"/>
      <c r="H105" s="300"/>
      <c r="I105" s="300"/>
      <c r="J105" s="300"/>
      <c r="K105" s="300"/>
      <c r="L105" s="300"/>
      <c r="M105" s="300"/>
      <c r="N105" s="300"/>
      <c r="O105" s="300"/>
      <c r="P105" s="300"/>
      <c r="Q105" s="300"/>
      <c r="R105" s="300"/>
      <c r="S105" s="300"/>
      <c r="T105" s="306"/>
      <c r="U105" s="306"/>
      <c r="V105" s="283"/>
      <c r="W105" s="283"/>
      <c r="X105" s="283"/>
      <c r="Y105" s="283"/>
      <c r="Z105" s="216">
        <f>SUM(Z106:Z108)</f>
        <v>6</v>
      </c>
      <c r="AA105" s="216"/>
      <c r="AB105" s="214" t="s">
        <v>21</v>
      </c>
      <c r="AC105" s="286"/>
    </row>
    <row r="106" spans="1:29" s="23" customFormat="1" ht="12.75" customHeight="1">
      <c r="A106" s="276"/>
      <c r="B106" s="308"/>
      <c r="C106" s="281"/>
      <c r="D106" s="281"/>
      <c r="E106" s="281"/>
      <c r="F106" s="298"/>
      <c r="G106" s="221" t="s">
        <v>80</v>
      </c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306"/>
      <c r="U106" s="306"/>
      <c r="V106" s="283"/>
      <c r="W106" s="283"/>
      <c r="X106" s="283"/>
      <c r="Y106" s="283"/>
      <c r="Z106" s="213">
        <v>3</v>
      </c>
      <c r="AA106" s="213"/>
      <c r="AB106" s="283" t="s">
        <v>20</v>
      </c>
      <c r="AC106" s="277"/>
    </row>
    <row r="107" spans="1:29" s="23" customFormat="1" ht="12.75" customHeight="1">
      <c r="A107" s="276"/>
      <c r="B107" s="308"/>
      <c r="C107" s="281"/>
      <c r="D107" s="281"/>
      <c r="E107" s="281"/>
      <c r="F107" s="298"/>
      <c r="G107" s="221" t="s">
        <v>102</v>
      </c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306"/>
      <c r="U107" s="306"/>
      <c r="V107" s="283"/>
      <c r="W107" s="283"/>
      <c r="X107" s="283"/>
      <c r="Y107" s="283"/>
      <c r="Z107" s="213">
        <v>1</v>
      </c>
      <c r="AA107" s="213"/>
      <c r="AB107" s="283" t="s">
        <v>20</v>
      </c>
      <c r="AC107" s="277"/>
    </row>
    <row r="108" spans="1:29" s="23" customFormat="1" ht="12.75" customHeight="1">
      <c r="A108" s="276"/>
      <c r="B108" s="308"/>
      <c r="C108" s="281"/>
      <c r="D108" s="281"/>
      <c r="E108" s="281"/>
      <c r="F108" s="307"/>
      <c r="G108" s="281" t="s">
        <v>103</v>
      </c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306"/>
      <c r="U108" s="306"/>
      <c r="V108" s="283"/>
      <c r="W108" s="283"/>
      <c r="X108" s="283"/>
      <c r="Y108" s="283"/>
      <c r="Z108" s="213">
        <v>2</v>
      </c>
      <c r="AA108" s="213"/>
      <c r="AB108" s="283" t="s">
        <v>20</v>
      </c>
      <c r="AC108" s="277"/>
    </row>
    <row r="109" spans="1:29" s="23" customFormat="1" ht="12.75" customHeight="1">
      <c r="A109" s="313"/>
      <c r="B109" s="314"/>
      <c r="C109" s="315"/>
      <c r="D109" s="315"/>
      <c r="E109" s="314"/>
      <c r="F109" s="314"/>
      <c r="G109" s="315"/>
      <c r="H109" s="315"/>
      <c r="I109" s="315"/>
      <c r="J109" s="314"/>
      <c r="K109" s="314"/>
      <c r="L109" s="314"/>
      <c r="M109" s="314"/>
      <c r="N109" s="314"/>
      <c r="O109" s="314"/>
      <c r="P109" s="314"/>
      <c r="Q109" s="314"/>
      <c r="R109" s="314"/>
      <c r="S109" s="314"/>
      <c r="T109" s="314"/>
      <c r="U109" s="314"/>
      <c r="V109" s="314"/>
      <c r="W109" s="314"/>
      <c r="X109" s="314"/>
      <c r="Y109" s="314"/>
      <c r="Z109" s="316"/>
      <c r="AA109" s="316"/>
      <c r="AB109" s="315"/>
      <c r="AC109" s="314"/>
    </row>
    <row r="110" spans="1:29" ht="12.75" customHeight="1">
      <c r="A110" s="308"/>
      <c r="B110" s="317"/>
      <c r="C110" s="318"/>
      <c r="D110" s="317"/>
      <c r="E110" s="318"/>
      <c r="F110" s="317"/>
      <c r="G110" s="317"/>
      <c r="H110" s="317"/>
      <c r="I110" s="317"/>
      <c r="J110" s="317"/>
      <c r="K110" s="317"/>
      <c r="L110" s="317"/>
      <c r="M110" s="317"/>
      <c r="N110" s="317"/>
      <c r="O110" s="317"/>
      <c r="P110" s="317"/>
      <c r="Q110" s="317"/>
      <c r="R110" s="317"/>
      <c r="S110" s="317"/>
      <c r="T110" s="317"/>
      <c r="U110" s="317"/>
      <c r="V110" s="317"/>
      <c r="W110" s="317"/>
      <c r="X110" s="317"/>
      <c r="Y110" s="317"/>
      <c r="Z110" s="317"/>
      <c r="AA110" s="317"/>
      <c r="AB110" s="317"/>
      <c r="AC110" s="319" t="s">
        <v>49</v>
      </c>
    </row>
    <row r="111" ht="12.75" customHeight="1"/>
    <row r="112" ht="12.75" customHeight="1" hidden="1"/>
    <row r="113" ht="12.75" customHeight="1" hidden="1"/>
    <row r="114" ht="12.75" customHeight="1" hidden="1"/>
    <row r="115" ht="12.75" customHeight="1" hidden="1"/>
    <row r="116" ht="12.75" customHeight="1" hidden="1"/>
    <row r="117" ht="12.75" customHeight="1" hidden="1"/>
    <row r="118" ht="12.75" customHeight="1" hidden="1"/>
    <row r="119" ht="12.75" customHeight="1" hidden="1"/>
    <row r="120" ht="12.75" customHeight="1" hidden="1"/>
    <row r="121" ht="12.75" customHeight="1" hidden="1"/>
    <row r="122" spans="1:29" s="200" customFormat="1" ht="12.75" customHeight="1">
      <c r="A122" s="337"/>
      <c r="B122" s="337"/>
      <c r="C122" s="337"/>
      <c r="D122" s="337"/>
      <c r="E122" s="337"/>
      <c r="F122" s="337"/>
      <c r="G122" s="337"/>
      <c r="H122" s="337"/>
      <c r="I122" s="337"/>
      <c r="J122" s="337"/>
      <c r="K122" s="337"/>
      <c r="L122" s="337"/>
      <c r="M122" s="337"/>
      <c r="N122" s="337"/>
      <c r="O122" s="337"/>
      <c r="P122" s="337"/>
      <c r="Q122" s="337"/>
      <c r="R122" s="337"/>
      <c r="S122" s="337"/>
      <c r="T122" s="337"/>
      <c r="U122" s="337"/>
      <c r="V122" s="337"/>
      <c r="W122" s="337"/>
      <c r="X122" s="337"/>
      <c r="Y122" s="337"/>
      <c r="Z122" s="338"/>
      <c r="AA122" s="338"/>
      <c r="AB122" s="337"/>
      <c r="AC122" s="337"/>
    </row>
    <row r="123" spans="1:29" s="200" customFormat="1" ht="12.75" customHeight="1">
      <c r="A123" s="337"/>
      <c r="B123" s="337"/>
      <c r="C123" s="337"/>
      <c r="D123" s="337"/>
      <c r="E123" s="337"/>
      <c r="F123" s="337"/>
      <c r="G123" s="337"/>
      <c r="H123" s="337"/>
      <c r="I123" s="337"/>
      <c r="J123" s="337"/>
      <c r="K123" s="337"/>
      <c r="L123" s="337"/>
      <c r="M123" s="337"/>
      <c r="N123" s="337"/>
      <c r="O123" s="337"/>
      <c r="P123" s="337"/>
      <c r="Q123" s="337"/>
      <c r="R123" s="337"/>
      <c r="S123" s="337"/>
      <c r="T123" s="337"/>
      <c r="U123" s="337"/>
      <c r="V123" s="337"/>
      <c r="W123" s="337"/>
      <c r="X123" s="337"/>
      <c r="Y123" s="337"/>
      <c r="Z123" s="338"/>
      <c r="AA123" s="338"/>
      <c r="AB123" s="337"/>
      <c r="AC123" s="337"/>
    </row>
    <row r="124" spans="1:29" s="200" customFormat="1" ht="12.75" customHeight="1">
      <c r="A124" s="337"/>
      <c r="B124" s="337"/>
      <c r="C124" s="337"/>
      <c r="D124" s="337"/>
      <c r="E124" s="337"/>
      <c r="F124" s="337"/>
      <c r="G124" s="337"/>
      <c r="H124" s="337"/>
      <c r="I124" s="337"/>
      <c r="J124" s="337"/>
      <c r="K124" s="337"/>
      <c r="L124" s="337"/>
      <c r="M124" s="337"/>
      <c r="N124" s="337"/>
      <c r="O124" s="337"/>
      <c r="P124" s="337"/>
      <c r="Q124" s="337"/>
      <c r="R124" s="337"/>
      <c r="S124" s="337"/>
      <c r="T124" s="337"/>
      <c r="U124" s="337"/>
      <c r="V124" s="337"/>
      <c r="W124" s="337"/>
      <c r="X124" s="337"/>
      <c r="Y124" s="337"/>
      <c r="Z124" s="338"/>
      <c r="AA124" s="338"/>
      <c r="AB124" s="337"/>
      <c r="AC124" s="337"/>
    </row>
    <row r="125" spans="1:29" s="200" customFormat="1" ht="12.75" customHeight="1">
      <c r="A125" s="337"/>
      <c r="B125" s="337"/>
      <c r="C125" s="337"/>
      <c r="D125" s="337"/>
      <c r="E125" s="337"/>
      <c r="F125" s="337"/>
      <c r="G125" s="337"/>
      <c r="H125" s="337"/>
      <c r="I125" s="337"/>
      <c r="J125" s="337"/>
      <c r="K125" s="337"/>
      <c r="L125" s="337"/>
      <c r="M125" s="337"/>
      <c r="N125" s="337"/>
      <c r="O125" s="337"/>
      <c r="P125" s="337"/>
      <c r="Q125" s="337"/>
      <c r="R125" s="337"/>
      <c r="S125" s="337"/>
      <c r="T125" s="337"/>
      <c r="U125" s="337"/>
      <c r="V125" s="337"/>
      <c r="W125" s="337"/>
      <c r="X125" s="337"/>
      <c r="Y125" s="337"/>
      <c r="Z125" s="338"/>
      <c r="AA125" s="338"/>
      <c r="AB125" s="337"/>
      <c r="AC125" s="337"/>
    </row>
    <row r="126" spans="1:29" s="200" customFormat="1" ht="12.75" customHeight="1">
      <c r="A126" s="337"/>
      <c r="B126" s="337"/>
      <c r="C126" s="337"/>
      <c r="D126" s="337"/>
      <c r="E126" s="337"/>
      <c r="F126" s="337"/>
      <c r="G126" s="337"/>
      <c r="H126" s="337"/>
      <c r="I126" s="337"/>
      <c r="J126" s="337"/>
      <c r="K126" s="337"/>
      <c r="L126" s="337"/>
      <c r="M126" s="337"/>
      <c r="N126" s="337"/>
      <c r="O126" s="337"/>
      <c r="P126" s="337"/>
      <c r="Q126" s="337"/>
      <c r="R126" s="337"/>
      <c r="S126" s="337"/>
      <c r="T126" s="337"/>
      <c r="U126" s="337"/>
      <c r="V126" s="337"/>
      <c r="W126" s="337"/>
      <c r="X126" s="337"/>
      <c r="Y126" s="337"/>
      <c r="Z126" s="338"/>
      <c r="AA126" s="338"/>
      <c r="AB126" s="337"/>
      <c r="AC126" s="337"/>
    </row>
    <row r="127" spans="1:29" s="200" customFormat="1" ht="12.75" customHeight="1">
      <c r="A127" s="337"/>
      <c r="B127" s="337"/>
      <c r="C127" s="337"/>
      <c r="D127" s="337"/>
      <c r="E127" s="337"/>
      <c r="F127" s="337"/>
      <c r="G127" s="337"/>
      <c r="H127" s="337"/>
      <c r="I127" s="337"/>
      <c r="J127" s="337"/>
      <c r="K127" s="337"/>
      <c r="L127" s="337"/>
      <c r="M127" s="337"/>
      <c r="N127" s="337"/>
      <c r="O127" s="337"/>
      <c r="P127" s="337"/>
      <c r="Q127" s="337"/>
      <c r="R127" s="337"/>
      <c r="S127" s="337"/>
      <c r="T127" s="337"/>
      <c r="U127" s="337"/>
      <c r="V127" s="337"/>
      <c r="W127" s="337"/>
      <c r="X127" s="337"/>
      <c r="Y127" s="337"/>
      <c r="Z127" s="338"/>
      <c r="AA127" s="338"/>
      <c r="AB127" s="337"/>
      <c r="AC127" s="337"/>
    </row>
    <row r="128" spans="1:29" s="200" customFormat="1" ht="12.75" customHeight="1">
      <c r="A128" s="337"/>
      <c r="B128" s="337"/>
      <c r="C128" s="337"/>
      <c r="D128" s="337"/>
      <c r="E128" s="337"/>
      <c r="F128" s="337"/>
      <c r="G128" s="337"/>
      <c r="H128" s="337"/>
      <c r="I128" s="337"/>
      <c r="J128" s="337"/>
      <c r="K128" s="337"/>
      <c r="L128" s="337"/>
      <c r="M128" s="337"/>
      <c r="N128" s="337"/>
      <c r="O128" s="337"/>
      <c r="P128" s="337"/>
      <c r="Q128" s="337"/>
      <c r="R128" s="337"/>
      <c r="S128" s="337"/>
      <c r="T128" s="337"/>
      <c r="U128" s="337"/>
      <c r="V128" s="337"/>
      <c r="W128" s="337"/>
      <c r="X128" s="337"/>
      <c r="Y128" s="337"/>
      <c r="Z128" s="338"/>
      <c r="AA128" s="338"/>
      <c r="AB128" s="337"/>
      <c r="AC128" s="337"/>
    </row>
    <row r="129" spans="1:29" s="200" customFormat="1" ht="12.75" customHeight="1">
      <c r="A129" s="337"/>
      <c r="B129" s="337"/>
      <c r="C129" s="337"/>
      <c r="D129" s="337"/>
      <c r="E129" s="337"/>
      <c r="F129" s="337"/>
      <c r="G129" s="337"/>
      <c r="H129" s="337"/>
      <c r="I129" s="337"/>
      <c r="J129" s="337"/>
      <c r="K129" s="337"/>
      <c r="L129" s="337"/>
      <c r="M129" s="337"/>
      <c r="N129" s="337"/>
      <c r="O129" s="337"/>
      <c r="P129" s="337"/>
      <c r="Q129" s="337"/>
      <c r="R129" s="337"/>
      <c r="S129" s="337"/>
      <c r="T129" s="337"/>
      <c r="U129" s="337"/>
      <c r="V129" s="337"/>
      <c r="W129" s="337"/>
      <c r="X129" s="337"/>
      <c r="Y129" s="337"/>
      <c r="Z129" s="338"/>
      <c r="AA129" s="338"/>
      <c r="AB129" s="337"/>
      <c r="AC129" s="337"/>
    </row>
  </sheetData>
  <sheetProtection/>
  <mergeCells count="7">
    <mergeCell ref="B71:AC71"/>
    <mergeCell ref="B12:Y12"/>
    <mergeCell ref="B14:AC14"/>
    <mergeCell ref="B7:Y7"/>
    <mergeCell ref="B8:Y8"/>
    <mergeCell ref="B9:Y10"/>
    <mergeCell ref="B32:AC32"/>
  </mergeCells>
  <hyperlinks>
    <hyperlink ref="AC110" location="Indice!A1" display="Volver ..."/>
    <hyperlink ref="B12:X12" r:id="rId1" display="Normativa Asociada ( DE 1523-2006 )"/>
    <hyperlink ref="B12:Y12" r:id="rId2" display="Normativa Asociada D.E. N°1.675 de 2008"/>
  </hyperlinks>
  <printOptions horizontalCentered="1"/>
  <pageMargins left="0.15748031496062992" right="0.15748031496062992" top="0.15748031496062992" bottom="0.15748031496062992" header="0" footer="0"/>
  <pageSetup fitToHeight="2" fitToWidth="1" horizontalDpi="600" verticalDpi="600" orientation="portrait" scale="79" r:id="rId4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110"/>
  <sheetViews>
    <sheetView showGridLines="0" zoomScale="80" zoomScaleNormal="80" zoomScalePageLayoutView="0" workbookViewId="0" topLeftCell="A1">
      <selection activeCell="AC41" sqref="AC41"/>
    </sheetView>
  </sheetViews>
  <sheetFormatPr defaultColWidth="0" defaultRowHeight="12.75" zeroHeight="1"/>
  <cols>
    <col min="1" max="25" width="2.7109375" style="38" customWidth="1"/>
    <col min="26" max="26" width="14.7109375" style="62" customWidth="1"/>
    <col min="27" max="27" width="1.7109375" style="62" customWidth="1"/>
    <col min="28" max="28" width="13.57421875" style="38" bestFit="1" customWidth="1"/>
    <col min="29" max="29" width="30.7109375" style="38" customWidth="1"/>
    <col min="30" max="30" width="2.7109375" style="38" customWidth="1"/>
    <col min="31" max="16384" width="0" style="38" hidden="1" customWidth="1"/>
  </cols>
  <sheetData>
    <row r="1" spans="1:30" s="1" customFormat="1" ht="12.7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9"/>
      <c r="AA1" s="60"/>
      <c r="AB1" s="58"/>
      <c r="AC1" s="58"/>
      <c r="AD1" s="58"/>
    </row>
    <row r="2" spans="1:30" s="1" customFormat="1" ht="12.7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9"/>
      <c r="AA2" s="60"/>
      <c r="AB2" s="58"/>
      <c r="AC2" s="58"/>
      <c r="AD2" s="58"/>
    </row>
    <row r="3" spans="1:30" s="1" customFormat="1" ht="12.7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9"/>
      <c r="AA3" s="60"/>
      <c r="AB3" s="58"/>
      <c r="AC3" s="58"/>
      <c r="AD3" s="58"/>
    </row>
    <row r="4" spans="1:30" s="1" customFormat="1" ht="12.7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9"/>
      <c r="AA4" s="60"/>
      <c r="AB4" s="58"/>
      <c r="AC4" s="58"/>
      <c r="AD4" s="58"/>
    </row>
    <row r="5" spans="1:30" s="1" customFormat="1" ht="12.7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9"/>
      <c r="AA5" s="60"/>
      <c r="AB5" s="58"/>
      <c r="AC5" s="58"/>
      <c r="AD5" s="58"/>
    </row>
    <row r="6" spans="1:30" s="1" customFormat="1" ht="12.7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9"/>
      <c r="AA6" s="60"/>
      <c r="AB6" s="58"/>
      <c r="AC6" s="58"/>
      <c r="AD6" s="58"/>
    </row>
    <row r="7" spans="1:30" s="1" customFormat="1" ht="15">
      <c r="A7" s="58"/>
      <c r="B7" s="348" t="s">
        <v>160</v>
      </c>
      <c r="C7" s="348"/>
      <c r="D7" s="348"/>
      <c r="E7" s="348"/>
      <c r="F7" s="348"/>
      <c r="G7" s="348"/>
      <c r="H7" s="348"/>
      <c r="I7" s="348"/>
      <c r="J7" s="348"/>
      <c r="K7" s="348"/>
      <c r="L7" s="348"/>
      <c r="M7" s="348"/>
      <c r="N7" s="348"/>
      <c r="O7" s="348"/>
      <c r="P7" s="348"/>
      <c r="Q7" s="348"/>
      <c r="R7" s="348"/>
      <c r="S7" s="348"/>
      <c r="T7" s="348"/>
      <c r="U7" s="348"/>
      <c r="V7" s="348"/>
      <c r="W7" s="348"/>
      <c r="X7" s="348"/>
      <c r="Y7" s="348"/>
      <c r="Z7" s="59"/>
      <c r="AA7" s="60"/>
      <c r="AB7" s="58"/>
      <c r="AC7" s="58"/>
      <c r="AD7" s="58"/>
    </row>
    <row r="8" spans="2:27" s="1" customFormat="1" ht="18">
      <c r="B8" s="356" t="s">
        <v>6</v>
      </c>
      <c r="C8" s="356"/>
      <c r="D8" s="356"/>
      <c r="E8" s="356"/>
      <c r="F8" s="356"/>
      <c r="G8" s="356"/>
      <c r="H8" s="356"/>
      <c r="I8" s="356"/>
      <c r="J8" s="356"/>
      <c r="K8" s="356"/>
      <c r="L8" s="356"/>
      <c r="M8" s="356"/>
      <c r="N8" s="356"/>
      <c r="O8" s="356"/>
      <c r="P8" s="356"/>
      <c r="Q8" s="356"/>
      <c r="R8" s="356"/>
      <c r="S8" s="356"/>
      <c r="T8" s="356"/>
      <c r="U8" s="356"/>
      <c r="V8" s="356"/>
      <c r="W8" s="356"/>
      <c r="X8" s="356"/>
      <c r="Y8" s="356"/>
      <c r="Z8" s="61"/>
      <c r="AA8" s="62"/>
    </row>
    <row r="9" spans="2:27" s="1" customFormat="1" ht="12.75" customHeight="1">
      <c r="B9" s="350" t="s">
        <v>139</v>
      </c>
      <c r="C9" s="350"/>
      <c r="D9" s="350"/>
      <c r="E9" s="350"/>
      <c r="F9" s="350"/>
      <c r="G9" s="350"/>
      <c r="H9" s="350"/>
      <c r="I9" s="350"/>
      <c r="J9" s="350"/>
      <c r="K9" s="350"/>
      <c r="L9" s="350"/>
      <c r="M9" s="350"/>
      <c r="N9" s="350"/>
      <c r="O9" s="350"/>
      <c r="P9" s="350"/>
      <c r="Q9" s="350"/>
      <c r="R9" s="350"/>
      <c r="S9" s="350"/>
      <c r="T9" s="350"/>
      <c r="U9" s="350"/>
      <c r="V9" s="350"/>
      <c r="W9" s="350"/>
      <c r="X9" s="350"/>
      <c r="Y9" s="350"/>
      <c r="Z9" s="61"/>
      <c r="AA9" s="62"/>
    </row>
    <row r="10" spans="2:27" s="1" customFormat="1" ht="12.75" customHeight="1">
      <c r="B10" s="350"/>
      <c r="C10" s="350"/>
      <c r="D10" s="350"/>
      <c r="E10" s="350"/>
      <c r="F10" s="350"/>
      <c r="G10" s="350"/>
      <c r="H10" s="350"/>
      <c r="I10" s="350"/>
      <c r="J10" s="350"/>
      <c r="K10" s="350"/>
      <c r="L10" s="350"/>
      <c r="M10" s="350"/>
      <c r="N10" s="350"/>
      <c r="O10" s="350"/>
      <c r="P10" s="350"/>
      <c r="Q10" s="350"/>
      <c r="R10" s="350"/>
      <c r="S10" s="350"/>
      <c r="T10" s="350"/>
      <c r="U10" s="350"/>
      <c r="V10" s="350"/>
      <c r="W10" s="350"/>
      <c r="X10" s="350"/>
      <c r="Y10" s="350"/>
      <c r="Z10" s="61"/>
      <c r="AA10" s="62"/>
    </row>
    <row r="11" spans="2:27" s="1" customFormat="1" ht="12.75" customHeight="1">
      <c r="B11" s="63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Z11" s="61"/>
      <c r="AA11" s="62"/>
    </row>
    <row r="12" spans="2:27" s="1" customFormat="1" ht="12.75">
      <c r="B12" s="359" t="s">
        <v>159</v>
      </c>
      <c r="C12" s="359"/>
      <c r="D12" s="359"/>
      <c r="E12" s="359"/>
      <c r="F12" s="359"/>
      <c r="G12" s="359"/>
      <c r="H12" s="359"/>
      <c r="I12" s="359"/>
      <c r="J12" s="359"/>
      <c r="K12" s="359"/>
      <c r="L12" s="359"/>
      <c r="M12" s="359"/>
      <c r="N12" s="359"/>
      <c r="O12" s="359"/>
      <c r="P12" s="359"/>
      <c r="Q12" s="359"/>
      <c r="R12" s="359"/>
      <c r="S12" s="359"/>
      <c r="T12" s="359"/>
      <c r="U12" s="359"/>
      <c r="V12" s="359"/>
      <c r="W12" s="359"/>
      <c r="X12" s="359"/>
      <c r="Y12" s="359"/>
      <c r="Z12" s="61"/>
      <c r="AA12" s="62"/>
    </row>
    <row r="13" ht="12.75"/>
    <row r="14" spans="2:29" ht="12.75">
      <c r="B14" s="365"/>
      <c r="C14" s="366"/>
      <c r="D14" s="366"/>
      <c r="E14" s="366"/>
      <c r="F14" s="366"/>
      <c r="G14" s="366"/>
      <c r="H14" s="366"/>
      <c r="I14" s="366"/>
      <c r="J14" s="366"/>
      <c r="K14" s="366"/>
      <c r="L14" s="366"/>
      <c r="M14" s="366"/>
      <c r="N14" s="366"/>
      <c r="O14" s="366"/>
      <c r="P14" s="366"/>
      <c r="Q14" s="366"/>
      <c r="R14" s="366"/>
      <c r="S14" s="366"/>
      <c r="T14" s="366"/>
      <c r="U14" s="366"/>
      <c r="V14" s="366"/>
      <c r="W14" s="366"/>
      <c r="X14" s="366"/>
      <c r="Y14" s="366"/>
      <c r="Z14" s="366"/>
      <c r="AA14" s="366"/>
      <c r="AB14" s="366"/>
      <c r="AC14" s="366"/>
    </row>
    <row r="15" spans="2:29" ht="12.75"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6"/>
      <c r="AA15" s="116"/>
      <c r="AB15" s="113"/>
      <c r="AC15" s="113"/>
    </row>
    <row r="16" spans="2:29" ht="18">
      <c r="B16" s="115"/>
      <c r="C16" s="110" t="s">
        <v>22</v>
      </c>
      <c r="D16" s="141"/>
      <c r="E16" s="141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12">
        <f>+Z18+Z20</f>
        <v>4700</v>
      </c>
      <c r="AA16" s="112"/>
      <c r="AB16" s="111" t="s">
        <v>21</v>
      </c>
      <c r="AC16" s="113"/>
    </row>
    <row r="17" spans="2:29" ht="12.75">
      <c r="B17" s="113"/>
      <c r="C17" s="115"/>
      <c r="D17" s="114"/>
      <c r="E17" s="115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6"/>
      <c r="AA17" s="116"/>
      <c r="AB17" s="113"/>
      <c r="AC17" s="113"/>
    </row>
    <row r="18" spans="2:29" ht="12.75">
      <c r="B18" s="117"/>
      <c r="C18" s="119"/>
      <c r="D18" s="118"/>
      <c r="E18" s="119" t="s">
        <v>11</v>
      </c>
      <c r="F18" s="119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20">
        <v>134</v>
      </c>
      <c r="AA18" s="120"/>
      <c r="AB18" s="117" t="s">
        <v>21</v>
      </c>
      <c r="AC18" s="117"/>
    </row>
    <row r="19" spans="2:29" ht="12.75">
      <c r="B19" s="117"/>
      <c r="C19" s="119"/>
      <c r="D19" s="121"/>
      <c r="E19" s="119"/>
      <c r="F19" s="119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20"/>
      <c r="AA19" s="120"/>
      <c r="AB19" s="117"/>
      <c r="AC19" s="117"/>
    </row>
    <row r="20" spans="2:29" ht="12.75">
      <c r="B20" s="117"/>
      <c r="C20" s="119"/>
      <c r="D20" s="118"/>
      <c r="E20" s="119" t="s">
        <v>169</v>
      </c>
      <c r="F20" s="119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20">
        <f>+Z21+Z22</f>
        <v>4566</v>
      </c>
      <c r="AA20" s="120"/>
      <c r="AB20" s="117" t="s">
        <v>21</v>
      </c>
      <c r="AC20" s="117"/>
    </row>
    <row r="21" spans="2:29" ht="12.75">
      <c r="B21" s="117"/>
      <c r="C21" s="124"/>
      <c r="D21" s="124"/>
      <c r="E21" s="115"/>
      <c r="F21" s="118"/>
      <c r="G21" s="115" t="s">
        <v>71</v>
      </c>
      <c r="H21" s="115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27">
        <f>+Z26</f>
        <v>3653</v>
      </c>
      <c r="AA21" s="127"/>
      <c r="AB21" s="113" t="s">
        <v>21</v>
      </c>
      <c r="AC21" s="117"/>
    </row>
    <row r="22" spans="2:29" ht="12.75">
      <c r="B22" s="117"/>
      <c r="C22" s="124"/>
      <c r="D22" s="124"/>
      <c r="E22" s="119"/>
      <c r="F22" s="118"/>
      <c r="G22" s="115" t="s">
        <v>70</v>
      </c>
      <c r="H22" s="115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6">
        <f>+Z69</f>
        <v>913</v>
      </c>
      <c r="AA22" s="116"/>
      <c r="AB22" s="113" t="s">
        <v>21</v>
      </c>
      <c r="AC22" s="117"/>
    </row>
    <row r="23" spans="2:29" ht="12.75">
      <c r="B23" s="113"/>
      <c r="C23" s="115"/>
      <c r="D23" s="115"/>
      <c r="E23" s="115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6"/>
      <c r="AA23" s="116"/>
      <c r="AB23" s="113"/>
      <c r="AC23" s="113"/>
    </row>
    <row r="24" spans="2:29" ht="12.75">
      <c r="B24" s="365" t="s">
        <v>106</v>
      </c>
      <c r="C24" s="366"/>
      <c r="D24" s="366"/>
      <c r="E24" s="366"/>
      <c r="F24" s="366"/>
      <c r="G24" s="366"/>
      <c r="H24" s="366"/>
      <c r="I24" s="366"/>
      <c r="J24" s="366"/>
      <c r="K24" s="366"/>
      <c r="L24" s="366"/>
      <c r="M24" s="366"/>
      <c r="N24" s="366"/>
      <c r="O24" s="366"/>
      <c r="P24" s="366"/>
      <c r="Q24" s="366"/>
      <c r="R24" s="366"/>
      <c r="S24" s="366"/>
      <c r="T24" s="366"/>
      <c r="U24" s="366"/>
      <c r="V24" s="366"/>
      <c r="W24" s="366"/>
      <c r="X24" s="366"/>
      <c r="Y24" s="366"/>
      <c r="Z24" s="366"/>
      <c r="AA24" s="366"/>
      <c r="AB24" s="366"/>
      <c r="AC24" s="366"/>
    </row>
    <row r="25" spans="2:29" ht="12.75"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6"/>
      <c r="AA25" s="116"/>
      <c r="AB25" s="113"/>
      <c r="AC25" s="113"/>
    </row>
    <row r="26" spans="2:29" ht="18">
      <c r="B26" s="117"/>
      <c r="C26" s="110" t="s">
        <v>22</v>
      </c>
      <c r="D26" s="111"/>
      <c r="E26" s="110"/>
      <c r="F26" s="110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2">
        <f>+Z28+Z46</f>
        <v>3653</v>
      </c>
      <c r="AA26" s="112"/>
      <c r="AB26" s="111" t="s">
        <v>21</v>
      </c>
      <c r="AC26" s="120"/>
    </row>
    <row r="27" spans="2:29" ht="12.75">
      <c r="B27" s="113"/>
      <c r="C27" s="113"/>
      <c r="D27" s="114"/>
      <c r="E27" s="115"/>
      <c r="F27" s="115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6"/>
      <c r="AA27" s="116"/>
      <c r="AB27" s="113"/>
      <c r="AC27" s="113"/>
    </row>
    <row r="28" spans="2:29" ht="12.75">
      <c r="B28" s="117"/>
      <c r="C28" s="117"/>
      <c r="D28" s="118"/>
      <c r="E28" s="119" t="s">
        <v>111</v>
      </c>
      <c r="F28" s="119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20">
        <f>+Z30+Z38</f>
        <v>1710</v>
      </c>
      <c r="AA28" s="120"/>
      <c r="AB28" s="117" t="s">
        <v>21</v>
      </c>
      <c r="AC28" s="117"/>
    </row>
    <row r="29" spans="2:29" ht="12.75">
      <c r="B29" s="117"/>
      <c r="C29" s="117"/>
      <c r="D29" s="121"/>
      <c r="E29" s="115"/>
      <c r="F29" s="114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20"/>
      <c r="AA29" s="120"/>
      <c r="AB29" s="117"/>
      <c r="AC29" s="117"/>
    </row>
    <row r="30" spans="2:29" ht="12.75">
      <c r="B30" s="117"/>
      <c r="C30" s="117"/>
      <c r="D30" s="121"/>
      <c r="E30" s="115"/>
      <c r="F30" s="122"/>
      <c r="G30" s="117" t="s">
        <v>28</v>
      </c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20">
        <f>+Z32+Z34</f>
        <v>1141</v>
      </c>
      <c r="AA30" s="120"/>
      <c r="AB30" s="117" t="s">
        <v>21</v>
      </c>
      <c r="AC30" s="117"/>
    </row>
    <row r="31" spans="2:29" ht="12.75">
      <c r="B31" s="117"/>
      <c r="C31" s="117"/>
      <c r="D31" s="121"/>
      <c r="E31" s="115"/>
      <c r="F31" s="114"/>
      <c r="G31" s="115"/>
      <c r="H31" s="114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20"/>
      <c r="AA31" s="120"/>
      <c r="AB31" s="117"/>
      <c r="AC31" s="117"/>
    </row>
    <row r="32" spans="2:29" ht="12.75">
      <c r="B32" s="117"/>
      <c r="C32" s="117"/>
      <c r="D32" s="121"/>
      <c r="E32" s="115"/>
      <c r="F32" s="114"/>
      <c r="G32" s="117"/>
      <c r="H32" s="122"/>
      <c r="I32" s="117" t="s">
        <v>19</v>
      </c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20">
        <v>27</v>
      </c>
      <c r="AA32" s="120"/>
      <c r="AB32" s="222" t="s">
        <v>20</v>
      </c>
      <c r="AC32" s="117"/>
    </row>
    <row r="33" spans="2:29" ht="12.75">
      <c r="B33" s="117"/>
      <c r="C33" s="117"/>
      <c r="D33" s="121"/>
      <c r="E33" s="115"/>
      <c r="F33" s="114"/>
      <c r="G33" s="117"/>
      <c r="H33" s="123"/>
      <c r="I33" s="124"/>
      <c r="J33" s="115"/>
      <c r="K33" s="113"/>
      <c r="L33" s="124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6"/>
      <c r="AA33" s="116"/>
      <c r="AB33" s="113"/>
      <c r="AC33" s="117"/>
    </row>
    <row r="34" spans="2:29" ht="12.75">
      <c r="B34" s="117"/>
      <c r="C34" s="117"/>
      <c r="D34" s="121"/>
      <c r="E34" s="115"/>
      <c r="F34" s="114"/>
      <c r="G34" s="117"/>
      <c r="H34" s="122"/>
      <c r="I34" s="117" t="s">
        <v>23</v>
      </c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20">
        <f>+Z35+Z36</f>
        <v>1114</v>
      </c>
      <c r="AA34" s="120"/>
      <c r="AB34" s="117" t="s">
        <v>21</v>
      </c>
      <c r="AC34" s="117"/>
    </row>
    <row r="35" spans="2:29" ht="12.75">
      <c r="B35" s="117"/>
      <c r="C35" s="117"/>
      <c r="D35" s="121"/>
      <c r="E35" s="115"/>
      <c r="F35" s="123"/>
      <c r="G35" s="124"/>
      <c r="H35" s="124"/>
      <c r="I35" s="124"/>
      <c r="J35" s="122"/>
      <c r="K35" s="124" t="s">
        <v>165</v>
      </c>
      <c r="L35" s="124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6">
        <v>557</v>
      </c>
      <c r="AA35" s="116"/>
      <c r="AB35" s="113" t="s">
        <v>20</v>
      </c>
      <c r="AC35" s="113"/>
    </row>
    <row r="36" spans="2:29" ht="12.75">
      <c r="B36" s="117"/>
      <c r="C36" s="117"/>
      <c r="D36" s="121"/>
      <c r="E36" s="115"/>
      <c r="F36" s="114"/>
      <c r="G36" s="124"/>
      <c r="H36" s="124"/>
      <c r="I36" s="124"/>
      <c r="J36" s="122"/>
      <c r="K36" s="124" t="s">
        <v>87</v>
      </c>
      <c r="L36" s="124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6">
        <v>557</v>
      </c>
      <c r="AA36" s="116"/>
      <c r="AB36" s="113" t="s">
        <v>20</v>
      </c>
      <c r="AC36" s="113"/>
    </row>
    <row r="37" spans="2:29" ht="12.75">
      <c r="B37" s="117"/>
      <c r="C37" s="117"/>
      <c r="D37" s="121"/>
      <c r="E37" s="115"/>
      <c r="F37" s="114"/>
      <c r="G37" s="113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6"/>
      <c r="AA37" s="116"/>
      <c r="AB37" s="113"/>
      <c r="AC37" s="113"/>
    </row>
    <row r="38" spans="2:29" ht="12.75">
      <c r="B38" s="113"/>
      <c r="C38" s="113"/>
      <c r="D38" s="121"/>
      <c r="E38" s="115"/>
      <c r="F38" s="122"/>
      <c r="G38" s="117" t="s">
        <v>29</v>
      </c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20">
        <f>+Z40+Z42</f>
        <v>569</v>
      </c>
      <c r="AA38" s="120"/>
      <c r="AB38" s="117" t="s">
        <v>21</v>
      </c>
      <c r="AC38" s="113"/>
    </row>
    <row r="39" spans="2:29" ht="12.75">
      <c r="B39" s="113"/>
      <c r="C39" s="113"/>
      <c r="D39" s="121"/>
      <c r="E39" s="115"/>
      <c r="F39" s="115"/>
      <c r="G39" s="115"/>
      <c r="H39" s="114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20"/>
      <c r="AA39" s="120"/>
      <c r="AB39" s="117"/>
      <c r="AC39" s="113"/>
    </row>
    <row r="40" spans="2:29" ht="12.75">
      <c r="B40" s="113"/>
      <c r="C40" s="113"/>
      <c r="D40" s="121"/>
      <c r="E40" s="115"/>
      <c r="F40" s="115"/>
      <c r="G40" s="117"/>
      <c r="H40" s="122"/>
      <c r="I40" s="117" t="s">
        <v>19</v>
      </c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20">
        <v>10</v>
      </c>
      <c r="AA40" s="120"/>
      <c r="AB40" s="222" t="s">
        <v>20</v>
      </c>
      <c r="AC40" s="116"/>
    </row>
    <row r="41" spans="2:29" ht="12.75">
      <c r="B41" s="113"/>
      <c r="C41" s="113"/>
      <c r="D41" s="121"/>
      <c r="E41" s="115"/>
      <c r="F41" s="115"/>
      <c r="G41" s="117"/>
      <c r="H41" s="123"/>
      <c r="I41" s="124"/>
      <c r="J41" s="115"/>
      <c r="K41" s="113"/>
      <c r="L41" s="124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6"/>
      <c r="AA41" s="116"/>
      <c r="AB41" s="113"/>
      <c r="AC41" s="116"/>
    </row>
    <row r="42" spans="2:29" ht="12.75">
      <c r="B42" s="113"/>
      <c r="C42" s="113"/>
      <c r="D42" s="121"/>
      <c r="E42" s="115"/>
      <c r="F42" s="115"/>
      <c r="G42" s="117"/>
      <c r="H42" s="122"/>
      <c r="I42" s="117" t="s">
        <v>23</v>
      </c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20">
        <f>+Z43+Z44</f>
        <v>559</v>
      </c>
      <c r="AA42" s="120"/>
      <c r="AB42" s="117" t="s">
        <v>21</v>
      </c>
      <c r="AC42" s="116"/>
    </row>
    <row r="43" spans="2:29" ht="12.75">
      <c r="B43" s="113"/>
      <c r="C43" s="113"/>
      <c r="D43" s="121"/>
      <c r="E43" s="115"/>
      <c r="F43" s="113"/>
      <c r="G43" s="113"/>
      <c r="H43" s="124"/>
      <c r="I43" s="124"/>
      <c r="J43" s="122"/>
      <c r="K43" s="124" t="s">
        <v>165</v>
      </c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6">
        <v>279</v>
      </c>
      <c r="AA43" s="116"/>
      <c r="AB43" s="113" t="s">
        <v>20</v>
      </c>
      <c r="AC43" s="113"/>
    </row>
    <row r="44" spans="2:29" ht="12.75">
      <c r="B44" s="113"/>
      <c r="C44" s="113"/>
      <c r="D44" s="121"/>
      <c r="E44" s="115"/>
      <c r="F44" s="113"/>
      <c r="G44" s="113"/>
      <c r="H44" s="124"/>
      <c r="I44" s="124"/>
      <c r="J44" s="122"/>
      <c r="K44" s="124" t="s">
        <v>87</v>
      </c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6">
        <v>280</v>
      </c>
      <c r="AA44" s="116"/>
      <c r="AB44" s="113" t="s">
        <v>20</v>
      </c>
      <c r="AC44" s="113"/>
    </row>
    <row r="45" spans="2:29" ht="12.75">
      <c r="B45" s="113"/>
      <c r="C45" s="113"/>
      <c r="D45" s="121"/>
      <c r="E45" s="115"/>
      <c r="F45" s="115"/>
      <c r="G45" s="113"/>
      <c r="H45" s="117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6"/>
      <c r="AA45" s="116"/>
      <c r="AB45" s="113"/>
      <c r="AC45" s="113"/>
    </row>
    <row r="46" spans="2:29" ht="12.75">
      <c r="B46" s="113"/>
      <c r="C46" s="119"/>
      <c r="D46" s="118"/>
      <c r="E46" s="119" t="s">
        <v>112</v>
      </c>
      <c r="F46" s="119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20"/>
      <c r="Z46" s="120">
        <f>+Z48+Z58</f>
        <v>1943</v>
      </c>
      <c r="AA46" s="120"/>
      <c r="AB46" s="117" t="s">
        <v>21</v>
      </c>
      <c r="AC46" s="113"/>
    </row>
    <row r="47" spans="2:29" ht="12.75">
      <c r="B47" s="113"/>
      <c r="C47" s="115"/>
      <c r="D47" s="115"/>
      <c r="E47" s="115"/>
      <c r="F47" s="114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7"/>
      <c r="Y47" s="116"/>
      <c r="Z47" s="116"/>
      <c r="AA47" s="116"/>
      <c r="AB47" s="113"/>
      <c r="AC47" s="113"/>
    </row>
    <row r="48" spans="2:29" ht="12.75">
      <c r="B48" s="113"/>
      <c r="C48" s="115"/>
      <c r="D48" s="115"/>
      <c r="E48" s="115"/>
      <c r="F48" s="122"/>
      <c r="G48" s="125" t="s">
        <v>108</v>
      </c>
      <c r="H48" s="115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7"/>
      <c r="Y48" s="116"/>
      <c r="Z48" s="120">
        <f>+Z51+Z53</f>
        <v>1837</v>
      </c>
      <c r="AA48" s="120"/>
      <c r="AB48" s="117" t="s">
        <v>21</v>
      </c>
      <c r="AC48" s="113"/>
    </row>
    <row r="49" spans="2:29" ht="12.75">
      <c r="B49" s="113"/>
      <c r="C49" s="119"/>
      <c r="D49" s="119"/>
      <c r="E49" s="115"/>
      <c r="F49" s="126"/>
      <c r="G49" s="125" t="s">
        <v>107</v>
      </c>
      <c r="H49" s="115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20"/>
      <c r="Z49" s="127"/>
      <c r="AA49" s="127"/>
      <c r="AB49" s="124"/>
      <c r="AC49" s="113"/>
    </row>
    <row r="50" spans="2:29" ht="12.75">
      <c r="B50" s="113"/>
      <c r="C50" s="119"/>
      <c r="D50" s="119"/>
      <c r="E50" s="115"/>
      <c r="F50" s="114"/>
      <c r="G50" s="115"/>
      <c r="H50" s="114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20"/>
      <c r="Z50" s="127"/>
      <c r="AA50" s="127"/>
      <c r="AB50" s="124"/>
      <c r="AC50" s="113"/>
    </row>
    <row r="51" spans="2:29" ht="12.75">
      <c r="B51" s="113"/>
      <c r="C51" s="119"/>
      <c r="D51" s="119"/>
      <c r="E51" s="115"/>
      <c r="F51" s="114"/>
      <c r="G51" s="125"/>
      <c r="H51" s="122"/>
      <c r="I51" s="117" t="s">
        <v>19</v>
      </c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20">
        <v>64</v>
      </c>
      <c r="AA51" s="120"/>
      <c r="AB51" s="117" t="s">
        <v>20</v>
      </c>
      <c r="AC51" s="113"/>
    </row>
    <row r="52" spans="2:28" ht="12.75">
      <c r="B52" s="113"/>
      <c r="C52" s="119"/>
      <c r="D52" s="119"/>
      <c r="E52" s="115"/>
      <c r="F52" s="114"/>
      <c r="G52" s="115"/>
      <c r="H52" s="114"/>
      <c r="J52" s="115"/>
      <c r="K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91"/>
      <c r="AA52" s="116"/>
      <c r="AB52" s="113"/>
    </row>
    <row r="53" spans="2:29" ht="12.75">
      <c r="B53" s="113"/>
      <c r="C53" s="119"/>
      <c r="D53" s="119"/>
      <c r="E53" s="115"/>
      <c r="F53" s="114"/>
      <c r="G53" s="125"/>
      <c r="H53" s="122"/>
      <c r="I53" s="117" t="s">
        <v>23</v>
      </c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20">
        <f>+Z54+Z55</f>
        <v>1773</v>
      </c>
      <c r="AA53" s="120"/>
      <c r="AB53" s="117" t="s">
        <v>21</v>
      </c>
      <c r="AC53" s="113"/>
    </row>
    <row r="54" spans="2:29" ht="12.75">
      <c r="B54" s="113"/>
      <c r="C54" s="119"/>
      <c r="D54" s="119"/>
      <c r="E54" s="115"/>
      <c r="F54" s="123"/>
      <c r="G54" s="124"/>
      <c r="H54" s="124"/>
      <c r="I54" s="124"/>
      <c r="J54" s="122"/>
      <c r="K54" s="124" t="s">
        <v>165</v>
      </c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16">
        <v>887</v>
      </c>
      <c r="AA54" s="116"/>
      <c r="AB54" s="113" t="s">
        <v>20</v>
      </c>
      <c r="AC54" s="113"/>
    </row>
    <row r="55" spans="2:29" ht="12.75">
      <c r="B55" s="113"/>
      <c r="C55" s="119"/>
      <c r="D55" s="119"/>
      <c r="E55" s="115"/>
      <c r="F55" s="114"/>
      <c r="G55" s="124"/>
      <c r="H55" s="124"/>
      <c r="I55" s="124"/>
      <c r="J55" s="122"/>
      <c r="K55" s="124" t="s">
        <v>87</v>
      </c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16">
        <v>886</v>
      </c>
      <c r="AA55" s="116"/>
      <c r="AB55" s="113" t="s">
        <v>20</v>
      </c>
      <c r="AC55" s="113"/>
    </row>
    <row r="56" spans="2:29" ht="12.75">
      <c r="B56" s="113"/>
      <c r="C56" s="119"/>
      <c r="D56" s="119"/>
      <c r="E56" s="115"/>
      <c r="F56" s="114"/>
      <c r="G56" s="113"/>
      <c r="H56" s="117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7"/>
      <c r="U56" s="117"/>
      <c r="V56" s="117"/>
      <c r="W56" s="117"/>
      <c r="X56" s="117"/>
      <c r="Y56" s="120"/>
      <c r="Z56" s="116"/>
      <c r="AA56" s="116"/>
      <c r="AB56" s="113"/>
      <c r="AC56" s="113"/>
    </row>
    <row r="57" spans="2:29" ht="12.75">
      <c r="B57" s="113"/>
      <c r="C57" s="119"/>
      <c r="D57" s="119"/>
      <c r="E57" s="115"/>
      <c r="F57" s="122"/>
      <c r="G57" s="125" t="s">
        <v>109</v>
      </c>
      <c r="H57" s="117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7"/>
      <c r="U57" s="117"/>
      <c r="V57" s="117"/>
      <c r="W57" s="117"/>
      <c r="X57" s="117"/>
      <c r="Y57" s="120"/>
      <c r="Z57" s="124"/>
      <c r="AA57" s="124"/>
      <c r="AB57" s="124"/>
      <c r="AC57" s="113"/>
    </row>
    <row r="58" spans="2:29" ht="12.75">
      <c r="B58" s="113"/>
      <c r="C58" s="119"/>
      <c r="D58" s="119"/>
      <c r="E58" s="115"/>
      <c r="F58" s="113"/>
      <c r="G58" s="125" t="s">
        <v>145</v>
      </c>
      <c r="H58" s="117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7"/>
      <c r="U58" s="117"/>
      <c r="V58" s="117"/>
      <c r="W58" s="117"/>
      <c r="X58" s="117"/>
      <c r="Y58" s="120"/>
      <c r="Z58" s="120">
        <f>+Z61+Z63</f>
        <v>106</v>
      </c>
      <c r="AA58" s="120"/>
      <c r="AB58" s="117" t="s">
        <v>21</v>
      </c>
      <c r="AC58" s="113"/>
    </row>
    <row r="59" spans="2:29" ht="12.75">
      <c r="B59" s="113"/>
      <c r="C59" s="119"/>
      <c r="D59" s="119"/>
      <c r="E59" s="115"/>
      <c r="F59" s="113"/>
      <c r="G59" s="125" t="s">
        <v>110</v>
      </c>
      <c r="H59" s="117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7"/>
      <c r="U59" s="117"/>
      <c r="V59" s="117"/>
      <c r="W59" s="117"/>
      <c r="X59" s="117"/>
      <c r="Y59" s="120"/>
      <c r="Z59" s="116"/>
      <c r="AA59" s="116"/>
      <c r="AB59" s="113"/>
      <c r="AC59" s="113"/>
    </row>
    <row r="60" spans="2:29" ht="12.75">
      <c r="B60" s="113"/>
      <c r="C60" s="119"/>
      <c r="D60" s="119"/>
      <c r="E60" s="115"/>
      <c r="F60" s="113"/>
      <c r="G60" s="115"/>
      <c r="H60" s="114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7"/>
      <c r="U60" s="117"/>
      <c r="V60" s="117"/>
      <c r="W60" s="117"/>
      <c r="X60" s="117"/>
      <c r="Y60" s="120"/>
      <c r="Z60" s="116"/>
      <c r="AA60" s="116"/>
      <c r="AB60" s="113"/>
      <c r="AC60" s="113"/>
    </row>
    <row r="61" spans="2:29" ht="12.75">
      <c r="B61" s="113"/>
      <c r="C61" s="119"/>
      <c r="D61" s="119"/>
      <c r="E61" s="115"/>
      <c r="F61" s="113"/>
      <c r="G61" s="125"/>
      <c r="H61" s="122"/>
      <c r="I61" s="117" t="s">
        <v>19</v>
      </c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20">
        <v>5</v>
      </c>
      <c r="AA61" s="120"/>
      <c r="AB61" s="117" t="s">
        <v>20</v>
      </c>
      <c r="AC61" s="113"/>
    </row>
    <row r="62" spans="2:28" ht="12.75">
      <c r="B62" s="113"/>
      <c r="C62" s="119"/>
      <c r="D62" s="119"/>
      <c r="G62" s="115"/>
      <c r="H62" s="114"/>
      <c r="I62" s="115"/>
      <c r="J62" s="115"/>
      <c r="K62" s="124"/>
      <c r="L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40"/>
      <c r="AA62" s="116"/>
      <c r="AB62" s="113"/>
    </row>
    <row r="63" spans="2:29" ht="12.75">
      <c r="B63" s="113"/>
      <c r="C63" s="119"/>
      <c r="D63" s="119"/>
      <c r="E63" s="115"/>
      <c r="F63" s="113"/>
      <c r="G63" s="125"/>
      <c r="H63" s="122"/>
      <c r="I63" s="117" t="s">
        <v>23</v>
      </c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20">
        <f>+Z64+Z65</f>
        <v>101</v>
      </c>
      <c r="AA63" s="120"/>
      <c r="AB63" s="117" t="s">
        <v>21</v>
      </c>
      <c r="AC63" s="113"/>
    </row>
    <row r="64" spans="2:29" ht="12.75">
      <c r="B64" s="113"/>
      <c r="C64" s="119"/>
      <c r="D64" s="119"/>
      <c r="E64" s="115"/>
      <c r="F64" s="113"/>
      <c r="G64" s="113"/>
      <c r="H64" s="124"/>
      <c r="I64" s="124"/>
      <c r="J64" s="122"/>
      <c r="K64" s="124" t="s">
        <v>165</v>
      </c>
      <c r="L64" s="113"/>
      <c r="M64" s="113"/>
      <c r="N64" s="113"/>
      <c r="O64" s="113"/>
      <c r="P64" s="113"/>
      <c r="Q64" s="113"/>
      <c r="R64" s="113"/>
      <c r="S64" s="113"/>
      <c r="T64" s="117"/>
      <c r="U64" s="117"/>
      <c r="V64" s="117"/>
      <c r="W64" s="117"/>
      <c r="X64" s="117"/>
      <c r="Y64" s="120"/>
      <c r="Z64" s="116">
        <v>49</v>
      </c>
      <c r="AA64" s="116"/>
      <c r="AB64" s="113" t="s">
        <v>20</v>
      </c>
      <c r="AC64" s="113"/>
    </row>
    <row r="65" spans="2:29" ht="12.75">
      <c r="B65" s="113"/>
      <c r="C65" s="119"/>
      <c r="D65" s="119"/>
      <c r="E65" s="115"/>
      <c r="F65" s="113"/>
      <c r="G65" s="113"/>
      <c r="H65" s="124"/>
      <c r="I65" s="124"/>
      <c r="J65" s="122"/>
      <c r="K65" s="124" t="s">
        <v>87</v>
      </c>
      <c r="L65" s="113"/>
      <c r="M65" s="113"/>
      <c r="N65" s="113"/>
      <c r="O65" s="113"/>
      <c r="P65" s="113"/>
      <c r="Q65" s="113"/>
      <c r="R65" s="113"/>
      <c r="S65" s="113"/>
      <c r="T65" s="117"/>
      <c r="U65" s="117"/>
      <c r="V65" s="117"/>
      <c r="W65" s="117"/>
      <c r="X65" s="117"/>
      <c r="Y65" s="120"/>
      <c r="Z65" s="116">
        <v>52</v>
      </c>
      <c r="AA65" s="116"/>
      <c r="AB65" s="113" t="s">
        <v>20</v>
      </c>
      <c r="AC65" s="113"/>
    </row>
    <row r="66" spans="2:29" ht="12.75">
      <c r="B66" s="113"/>
      <c r="C66" s="119"/>
      <c r="D66" s="119"/>
      <c r="E66" s="119"/>
      <c r="F66" s="124"/>
      <c r="G66" s="124"/>
      <c r="H66" s="124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20"/>
      <c r="Z66" s="120"/>
      <c r="AA66" s="120"/>
      <c r="AB66" s="117"/>
      <c r="AC66" s="113"/>
    </row>
    <row r="67" spans="2:29" ht="12.75">
      <c r="B67" s="365" t="s">
        <v>113</v>
      </c>
      <c r="C67" s="366"/>
      <c r="D67" s="366"/>
      <c r="E67" s="366"/>
      <c r="F67" s="366"/>
      <c r="G67" s="366"/>
      <c r="H67" s="366"/>
      <c r="I67" s="366"/>
      <c r="J67" s="366"/>
      <c r="K67" s="366"/>
      <c r="L67" s="366"/>
      <c r="M67" s="366"/>
      <c r="N67" s="366"/>
      <c r="O67" s="366"/>
      <c r="P67" s="366"/>
      <c r="Q67" s="366"/>
      <c r="R67" s="366"/>
      <c r="S67" s="366"/>
      <c r="T67" s="366"/>
      <c r="U67" s="366"/>
      <c r="V67" s="366"/>
      <c r="W67" s="366"/>
      <c r="X67" s="366"/>
      <c r="Y67" s="366"/>
      <c r="Z67" s="366"/>
      <c r="AA67" s="366"/>
      <c r="AB67" s="366"/>
      <c r="AC67" s="366"/>
    </row>
    <row r="68" spans="2:29" ht="12.75"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6"/>
      <c r="AA68" s="116"/>
      <c r="AB68" s="113"/>
      <c r="AC68" s="113"/>
    </row>
    <row r="69" spans="2:29" ht="18">
      <c r="B69" s="117"/>
      <c r="C69" s="110" t="s">
        <v>22</v>
      </c>
      <c r="D69" s="111"/>
      <c r="E69" s="110"/>
      <c r="F69" s="110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2">
        <v>913</v>
      </c>
      <c r="AA69" s="112"/>
      <c r="AB69" s="111" t="s">
        <v>21</v>
      </c>
      <c r="AC69" s="120"/>
    </row>
    <row r="70" spans="2:29" ht="12.75">
      <c r="B70" s="113"/>
      <c r="C70" s="115" t="s">
        <v>114</v>
      </c>
      <c r="D70" s="119"/>
      <c r="E70" s="119"/>
      <c r="F70" s="124"/>
      <c r="G70" s="124"/>
      <c r="H70" s="124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20"/>
      <c r="Z70" s="120"/>
      <c r="AA70" s="120"/>
      <c r="AB70" s="117"/>
      <c r="AC70" s="113"/>
    </row>
    <row r="71" spans="1:29" ht="12.75">
      <c r="A71" s="23"/>
      <c r="B71" s="40"/>
      <c r="C71" s="41"/>
      <c r="D71" s="42"/>
      <c r="E71" s="40"/>
      <c r="F71" s="40"/>
      <c r="G71" s="42"/>
      <c r="H71" s="42"/>
      <c r="I71" s="41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3"/>
      <c r="AA71" s="43"/>
      <c r="AB71" s="41"/>
      <c r="AC71" s="40"/>
    </row>
    <row r="72" spans="1:29" ht="12.75">
      <c r="A72" s="34"/>
      <c r="B72" s="13"/>
      <c r="C72" s="14"/>
      <c r="D72" s="12"/>
      <c r="E72" s="14"/>
      <c r="F72" s="12"/>
      <c r="G72" s="12"/>
      <c r="H72" s="12"/>
      <c r="I72" s="12"/>
      <c r="J72" s="12"/>
      <c r="K72" s="12"/>
      <c r="L72" s="12"/>
      <c r="M72" s="12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2"/>
      <c r="AA72" s="12"/>
      <c r="AB72" s="12"/>
      <c r="AC72" s="39" t="s">
        <v>49</v>
      </c>
    </row>
    <row r="73" ht="12.75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spans="26:27" s="254" customFormat="1" ht="12.75">
      <c r="Z101" s="229"/>
      <c r="AA101" s="229"/>
    </row>
    <row r="102" spans="26:27" s="254" customFormat="1" ht="12.75">
      <c r="Z102" s="229"/>
      <c r="AA102" s="229"/>
    </row>
    <row r="103" spans="26:27" s="254" customFormat="1" ht="12.75">
      <c r="Z103" s="229"/>
      <c r="AA103" s="229"/>
    </row>
    <row r="104" spans="26:27" s="254" customFormat="1" ht="12.75">
      <c r="Z104" s="229"/>
      <c r="AA104" s="229"/>
    </row>
    <row r="105" spans="26:27" s="254" customFormat="1" ht="12.75">
      <c r="Z105" s="229"/>
      <c r="AA105" s="229"/>
    </row>
    <row r="106" spans="26:27" s="254" customFormat="1" ht="12.75">
      <c r="Z106" s="229"/>
      <c r="AA106" s="229"/>
    </row>
    <row r="107" spans="26:27" s="254" customFormat="1" ht="12.75">
      <c r="Z107" s="229"/>
      <c r="AA107" s="229"/>
    </row>
    <row r="108" spans="26:27" s="254" customFormat="1" ht="12.75">
      <c r="Z108" s="229"/>
      <c r="AA108" s="229"/>
    </row>
    <row r="109" spans="26:27" s="254" customFormat="1" ht="12.75">
      <c r="Z109" s="229"/>
      <c r="AA109" s="229"/>
    </row>
    <row r="110" spans="26:27" s="254" customFormat="1" ht="12.75">
      <c r="Z110" s="229"/>
      <c r="AA110" s="229"/>
    </row>
  </sheetData>
  <sheetProtection/>
  <mergeCells count="7">
    <mergeCell ref="B67:AC67"/>
    <mergeCell ref="B12:Y12"/>
    <mergeCell ref="B7:Y7"/>
    <mergeCell ref="B8:Y8"/>
    <mergeCell ref="B9:Y10"/>
    <mergeCell ref="B24:AC24"/>
    <mergeCell ref="B14:AC14"/>
  </mergeCells>
  <hyperlinks>
    <hyperlink ref="B12:X12" r:id="rId1" display="Normativa Asociada ( DE 1520-2006 )"/>
    <hyperlink ref="AC72" location="Indice!A1" display="Volver ..."/>
    <hyperlink ref="B12:Y12" r:id="rId2" display="Normativa Asociada D.E. N°1.675 de 2008"/>
  </hyperlinks>
  <printOptions horizontalCentered="1"/>
  <pageMargins left="0.15748031496062992" right="0.15748031496062992" top="0.15748031496062992" bottom="0.15748031496062992" header="0" footer="0"/>
  <pageSetup horizontalDpi="600" verticalDpi="600" orientation="portrait" scale="70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Subsecretaria de Pesca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Galvez Larach</dc:creator>
  <cp:keywords/>
  <dc:description/>
  <cp:lastModifiedBy>rnovoa</cp:lastModifiedBy>
  <cp:lastPrinted>2009-01-14T18:30:14Z</cp:lastPrinted>
  <dcterms:created xsi:type="dcterms:W3CDTF">2001-09-11T05:55:17Z</dcterms:created>
  <dcterms:modified xsi:type="dcterms:W3CDTF">2009-01-19T14:14:22Z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