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5820" activeTab="0"/>
  </bookViews>
  <sheets>
    <sheet name="Exportaciones2008_2009" sheetId="1" r:id="rId1"/>
    <sheet name="Cosechas2009" sheetId="2" r:id="rId2"/>
  </sheets>
  <definedNames/>
  <calcPr fullCalcOnLoad="1"/>
</workbook>
</file>

<file path=xl/sharedStrings.xml><?xml version="1.0" encoding="utf-8"?>
<sst xmlns="http://schemas.openxmlformats.org/spreadsheetml/2006/main" count="364" uniqueCount="135">
  <si>
    <t>Chorito</t>
  </si>
  <si>
    <t>Trucha Arco iris</t>
  </si>
  <si>
    <t>Salmon del Pacifico</t>
  </si>
  <si>
    <t>Pelillo</t>
  </si>
  <si>
    <t>Abalones</t>
  </si>
  <si>
    <t>Ostra del Pacifico</t>
  </si>
  <si>
    <t>Salmon Rey</t>
  </si>
  <si>
    <t>Turbot</t>
  </si>
  <si>
    <t>Salmon del Atlántico</t>
  </si>
  <si>
    <t>Ostión del Norte</t>
  </si>
  <si>
    <t>Evolución de Volúmenes y Divisas Exportadas</t>
  </si>
  <si>
    <t>AÑO</t>
  </si>
  <si>
    <t>Exportaciones a Diciembre</t>
  </si>
  <si>
    <t>Volumen (ton)</t>
  </si>
  <si>
    <t>Valor (MUS$)</t>
  </si>
  <si>
    <t>2005</t>
  </si>
  <si>
    <t>2006</t>
  </si>
  <si>
    <t>2007</t>
  </si>
  <si>
    <t>Producto/Ítem</t>
  </si>
  <si>
    <t>Valor</t>
  </si>
  <si>
    <t>Cantidad</t>
  </si>
  <si>
    <t>Variaciones Porcentuales (%)</t>
  </si>
  <si>
    <t>Miles US$</t>
  </si>
  <si>
    <t>Toneladas</t>
  </si>
  <si>
    <t>Precio</t>
  </si>
  <si>
    <t>Congelado</t>
  </si>
  <si>
    <t>Fresco Refrigerado</t>
  </si>
  <si>
    <t>Harina</t>
  </si>
  <si>
    <t>Conservas</t>
  </si>
  <si>
    <t>Aceite</t>
  </si>
  <si>
    <t>Ahumado</t>
  </si>
  <si>
    <t>Secado de Algas</t>
  </si>
  <si>
    <t>Carragenina</t>
  </si>
  <si>
    <t>Agar-Agar</t>
  </si>
  <si>
    <t>Alginatos</t>
  </si>
  <si>
    <t>Salado</t>
  </si>
  <si>
    <t>Deshidratado</t>
  </si>
  <si>
    <t>Vivos</t>
  </si>
  <si>
    <t>Seco Salado</t>
  </si>
  <si>
    <t>Colagar</t>
  </si>
  <si>
    <t>Salazón o Salmuera</t>
  </si>
  <si>
    <t>Total</t>
  </si>
  <si>
    <t>Exportaciones Pesqueras de Congelados por país</t>
  </si>
  <si>
    <t>País/Ítem</t>
  </si>
  <si>
    <t>Japón</t>
  </si>
  <si>
    <t>Estados Unidos</t>
  </si>
  <si>
    <t>Alemania</t>
  </si>
  <si>
    <t>Francia</t>
  </si>
  <si>
    <t>España</t>
  </si>
  <si>
    <t>Rusia</t>
  </si>
  <si>
    <t>Venezuela</t>
  </si>
  <si>
    <t>China</t>
  </si>
  <si>
    <t>Brasil</t>
  </si>
  <si>
    <t>Otros</t>
  </si>
  <si>
    <t>Canadá</t>
  </si>
  <si>
    <t>Argentina</t>
  </si>
  <si>
    <t>México</t>
  </si>
  <si>
    <t>Perú</t>
  </si>
  <si>
    <t>Sri Lanka</t>
  </si>
  <si>
    <t>Singapur</t>
  </si>
  <si>
    <t>Ghana</t>
  </si>
  <si>
    <t>Taiwán</t>
  </si>
  <si>
    <t>Hong Kong</t>
  </si>
  <si>
    <t>Ranking de Recursos Exportados</t>
  </si>
  <si>
    <t>Recurso Exportado</t>
  </si>
  <si>
    <t>Variación porcentual</t>
  </si>
  <si>
    <t>(Miles US$)</t>
  </si>
  <si>
    <t>Jurel</t>
  </si>
  <si>
    <t>Merluza del Sur</t>
  </si>
  <si>
    <t>Erizo</t>
  </si>
  <si>
    <t>Principales Países de Destino de las Exportaciones Pesqueras</t>
  </si>
  <si>
    <t>Participación porcentual</t>
  </si>
  <si>
    <t>Destino</t>
  </si>
  <si>
    <t>Apec(sin Nafta)</t>
  </si>
  <si>
    <t>Nafta</t>
  </si>
  <si>
    <t>U.E.</t>
  </si>
  <si>
    <t>Mercosur</t>
  </si>
  <si>
    <t>EFTA</t>
  </si>
  <si>
    <t>Corea del Sur</t>
  </si>
  <si>
    <t>Italia</t>
  </si>
  <si>
    <t>Vietnam</t>
  </si>
  <si>
    <t>ExportacionesTotales del Sector Acuicultura</t>
  </si>
  <si>
    <t>Recurso/Ítem</t>
  </si>
  <si>
    <t>Exportaciones Sector Acuicultura por Línea de Proceso</t>
  </si>
  <si>
    <t>Exportaciones de Congelados Sector Acuicultura por País</t>
  </si>
  <si>
    <t>Tailandia</t>
  </si>
  <si>
    <t>Exportaciones Fresco Refrigerados Sector Acuicultura por País</t>
  </si>
  <si>
    <t>Colombia</t>
  </si>
  <si>
    <t>Prom. 04-08</t>
  </si>
  <si>
    <t>EXPORTACIONES FINALES PESQUERAS PERÍODO ENERO DICIEMBRE 2008 - 2009</t>
  </si>
  <si>
    <t>Exportaciones Pesqueras de Fresco Refrigerados por país</t>
  </si>
  <si>
    <t>Exportaciones Pesqueras de Conservas por país</t>
  </si>
  <si>
    <t>Exportaciones Pesqueras por Grupos Económicos</t>
  </si>
  <si>
    <t>Exportaciones Pesqueras de Harina, por país</t>
  </si>
  <si>
    <t>Nigeria</t>
  </si>
  <si>
    <t>Estados unidos</t>
  </si>
  <si>
    <t>Malasia</t>
  </si>
  <si>
    <t>Salmon s/e</t>
  </si>
  <si>
    <t>Líneas de Proceso y Magnitud de las Exportaciones Pesqueras</t>
  </si>
  <si>
    <t>Haití</t>
  </si>
  <si>
    <t>Peces Pelágicos s/e</t>
  </si>
  <si>
    <t>Bloque Económico</t>
  </si>
  <si>
    <t>Trucha Café o Fario</t>
  </si>
  <si>
    <t>2008</t>
  </si>
  <si>
    <t>2009</t>
  </si>
  <si>
    <t>Canada</t>
  </si>
  <si>
    <t>Japon</t>
  </si>
  <si>
    <t>Exportaciones Sector Acuicultura por Destino</t>
  </si>
  <si>
    <t>Variaciones (%)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</si>
  <si>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</si>
  <si>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</si>
  <si>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</si>
  <si>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</si>
  <si>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</si>
  <si>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</si>
  <si>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</si>
  <si>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</si>
  <si>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</si>
  <si>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</si>
  <si>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</si>
  <si>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</si>
  <si>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Spirulina</t>
  </si>
  <si>
    <t>Especies</t>
  </si>
  <si>
    <t/>
  </si>
  <si>
    <t>Huiro</t>
  </si>
  <si>
    <t>Salmon del Atlantico</t>
  </si>
  <si>
    <t>Abalon Rojo</t>
  </si>
  <si>
    <t>Abalon Japones</t>
  </si>
  <si>
    <t>Cholga</t>
  </si>
  <si>
    <t>Choro</t>
  </si>
  <si>
    <t>Ostiion del Norte</t>
  </si>
  <si>
    <t>Ostion del Sur</t>
  </si>
  <si>
    <t>Ostra Chilena</t>
  </si>
  <si>
    <t>COSECHAS PERÍODO ENERO DICIEMBRE 2009                         (Inf. Preliminar)</t>
  </si>
  <si>
    <t>Fte: Sernapesca.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</si>
</sst>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_)"/>
    <numFmt numFmtId="166" formatCode="_-* #,##0\ _P_t_-;\-* #,##0\ _P_t_-;_-* &quot;-&quot;?\ _P_t_s_-;_-@_-"/>
    <numFmt numFmtId="167" formatCode="_-* #,##0.0\ _P_t_-;\-* #,##0.0\ _P_t_-;_-* &quot;-&quot;?\ _P_t_s_-;_-@_-"/>
    <numFmt numFmtId="168" formatCode="_-\ #,##0.0\ _P_t_-;\-\ #,##0.0\ _P_t_-;_-* &quot;-&quot;\ _P_t_s_-;_-@_-"/>
    <numFmt numFmtId="169" formatCode="0__"/>
    <numFmt numFmtId="170" formatCode="#,##0__"/>
    <numFmt numFmtId="171" formatCode="#,##0.0__"/>
    <numFmt numFmtId="172" formatCode="#,##0.00__"/>
    <numFmt numFmtId="173" formatCode="0.0%"/>
    <numFmt numFmtId="174" formatCode="#,###__"/>
    <numFmt numFmtId="175" formatCode="0.0"/>
    <numFmt numFmtId="176" formatCode="#,##0.0"/>
    <numFmt numFmtId="177" formatCode="_-* #,##0.00\ _P_t_s_-;\-* #,##0.00\ _P_t_s_-;_-* &quot;-&quot;??\ _P_t_s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b/>
      <sz val="10"/>
      <name val="Book Antiqua"/>
      <family val="1"/>
    </font>
    <font>
      <b/>
      <sz val="12"/>
      <color indexed="20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sz val="10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6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7"/>
      <name val="Book Antiqua"/>
      <family val="1"/>
    </font>
    <font>
      <sz val="11"/>
      <name val="Book Antiqua"/>
      <family val="1"/>
    </font>
    <font>
      <b/>
      <sz val="10"/>
      <color indexed="18"/>
      <name val="Book Antiqua"/>
      <family val="1"/>
    </font>
    <font>
      <b/>
      <sz val="14"/>
      <color indexed="20"/>
      <name val="Book Antiqua"/>
      <family val="1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164" fontId="4" fillId="0" borderId="0" xfId="52" applyFont="1" applyBorder="1">
      <alignment/>
      <protection/>
    </xf>
    <xf numFmtId="0" fontId="4" fillId="0" borderId="0" xfId="0" applyFont="1" applyBorder="1" applyAlignment="1">
      <alignment/>
    </xf>
    <xf numFmtId="165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 quotePrefix="1">
      <alignment horizontal="center"/>
      <protection/>
    </xf>
    <xf numFmtId="164" fontId="9" fillId="0" borderId="10" xfId="52" applyFont="1" applyBorder="1" applyAlignment="1">
      <alignment horizontal="center"/>
      <protection/>
    </xf>
    <xf numFmtId="0" fontId="10" fillId="0" borderId="0" xfId="0" applyFont="1" applyAlignment="1">
      <alignment/>
    </xf>
    <xf numFmtId="164" fontId="4" fillId="0" borderId="0" xfId="52" applyFont="1" applyFill="1" applyBorder="1">
      <alignment/>
      <protection/>
    </xf>
    <xf numFmtId="164" fontId="11" fillId="0" borderId="0" xfId="52" applyFont="1" applyFill="1" applyBorder="1">
      <alignment/>
      <protection/>
    </xf>
    <xf numFmtId="164" fontId="12" fillId="0" borderId="0" xfId="52" applyFont="1" applyFill="1" applyBorder="1" applyAlignment="1">
      <alignment horizontal="center"/>
      <protection/>
    </xf>
    <xf numFmtId="164" fontId="10" fillId="0" borderId="0" xfId="52" applyFont="1">
      <alignment/>
      <protection/>
    </xf>
    <xf numFmtId="1" fontId="10" fillId="0" borderId="0" xfId="52" applyNumberFormat="1" applyFont="1">
      <alignment/>
      <protection/>
    </xf>
    <xf numFmtId="3" fontId="14" fillId="0" borderId="11" xfId="52" applyNumberFormat="1" applyFont="1" applyFill="1" applyBorder="1" applyAlignment="1">
      <alignment horizontal="centerContinuous"/>
      <protection/>
    </xf>
    <xf numFmtId="3" fontId="14" fillId="0" borderId="12" xfId="52" applyNumberFormat="1" applyFont="1" applyFill="1" applyBorder="1" applyAlignment="1">
      <alignment horizontal="centerContinuous"/>
      <protection/>
    </xf>
    <xf numFmtId="3" fontId="14" fillId="0" borderId="13" xfId="52" applyNumberFormat="1" applyFont="1" applyFill="1" applyBorder="1" applyAlignment="1">
      <alignment horizontal="centerContinuous"/>
      <protection/>
    </xf>
    <xf numFmtId="166" fontId="15" fillId="0" borderId="0" xfId="52" applyNumberFormat="1" applyFont="1" applyFill="1" applyBorder="1">
      <alignment/>
      <protection/>
    </xf>
    <xf numFmtId="167" fontId="15" fillId="0" borderId="0" xfId="52" applyNumberFormat="1" applyFont="1" applyFill="1" applyBorder="1">
      <alignment/>
      <protection/>
    </xf>
    <xf numFmtId="168" fontId="15" fillId="0" borderId="0" xfId="52" applyNumberFormat="1" applyFont="1" applyFill="1" applyBorder="1">
      <alignment/>
      <protection/>
    </xf>
    <xf numFmtId="3" fontId="14" fillId="0" borderId="14" xfId="52" applyNumberFormat="1" applyFont="1" applyFill="1" applyBorder="1" applyAlignment="1">
      <alignment horizontal="centerContinuous"/>
      <protection/>
    </xf>
    <xf numFmtId="3" fontId="14" fillId="0" borderId="15" xfId="52" applyNumberFormat="1" applyFont="1" applyFill="1" applyBorder="1" applyAlignment="1">
      <alignment horizontal="centerContinuous"/>
      <protection/>
    </xf>
    <xf numFmtId="164" fontId="10" fillId="0" borderId="0" xfId="52" applyFont="1" applyFill="1">
      <alignment/>
      <protection/>
    </xf>
    <xf numFmtId="0" fontId="16" fillId="0" borderId="10" xfId="0" applyFont="1" applyBorder="1" applyAlignment="1">
      <alignment/>
    </xf>
    <xf numFmtId="170" fontId="16" fillId="0" borderId="10" xfId="52" applyNumberFormat="1" applyFont="1" applyFill="1" applyBorder="1" applyAlignment="1" applyProtection="1">
      <alignment horizontal="right"/>
      <protection/>
    </xf>
    <xf numFmtId="171" fontId="16" fillId="0" borderId="10" xfId="52" applyNumberFormat="1" applyFont="1" applyFill="1" applyBorder="1" applyAlignment="1" applyProtection="1">
      <alignment horizontal="right"/>
      <protection/>
    </xf>
    <xf numFmtId="164" fontId="4" fillId="0" borderId="0" xfId="52" applyFont="1">
      <alignment/>
      <protection/>
    </xf>
    <xf numFmtId="164" fontId="17" fillId="0" borderId="0" xfId="52" applyFont="1" applyBorder="1">
      <alignment/>
      <protection/>
    </xf>
    <xf numFmtId="0" fontId="16" fillId="0" borderId="16" xfId="0" applyFont="1" applyBorder="1" applyAlignment="1">
      <alignment/>
    </xf>
    <xf numFmtId="170" fontId="16" fillId="0" borderId="16" xfId="52" applyNumberFormat="1" applyFont="1" applyFill="1" applyBorder="1" applyAlignment="1" applyProtection="1">
      <alignment horizontal="right"/>
      <protection/>
    </xf>
    <xf numFmtId="171" fontId="16" fillId="0" borderId="16" xfId="52" applyNumberFormat="1" applyFont="1" applyFill="1" applyBorder="1" applyAlignment="1" applyProtection="1">
      <alignment horizontal="right"/>
      <protection/>
    </xf>
    <xf numFmtId="0" fontId="16" fillId="0" borderId="17" xfId="0" applyFont="1" applyBorder="1" applyAlignment="1">
      <alignment/>
    </xf>
    <xf numFmtId="170" fontId="16" fillId="0" borderId="18" xfId="52" applyNumberFormat="1" applyFont="1" applyFill="1" applyBorder="1" applyAlignment="1" applyProtection="1">
      <alignment horizontal="right"/>
      <protection/>
    </xf>
    <xf numFmtId="171" fontId="16" fillId="0" borderId="18" xfId="52" applyNumberFormat="1" applyFont="1" applyFill="1" applyBorder="1" applyAlignment="1" applyProtection="1">
      <alignment horizontal="right"/>
      <protection/>
    </xf>
    <xf numFmtId="171" fontId="16" fillId="0" borderId="19" xfId="52" applyNumberFormat="1" applyFont="1" applyFill="1" applyBorder="1" applyAlignment="1" applyProtection="1">
      <alignment horizontal="right"/>
      <protection/>
    </xf>
    <xf numFmtId="164" fontId="14" fillId="0" borderId="0" xfId="52" applyFont="1" applyFill="1" applyBorder="1">
      <alignment/>
      <protection/>
    </xf>
    <xf numFmtId="172" fontId="14" fillId="0" borderId="0" xfId="52" applyNumberFormat="1" applyFont="1" applyFill="1" applyBorder="1" applyAlignment="1" applyProtection="1">
      <alignment horizontal="right"/>
      <protection/>
    </xf>
    <xf numFmtId="170" fontId="14" fillId="0" borderId="0" xfId="52" applyNumberFormat="1" applyFont="1" applyFill="1" applyBorder="1" applyAlignment="1" applyProtection="1">
      <alignment horizontal="right"/>
      <protection/>
    </xf>
    <xf numFmtId="171" fontId="14" fillId="0" borderId="0" xfId="52" applyNumberFormat="1" applyFont="1" applyFill="1" applyBorder="1" applyAlignment="1" applyProtection="1">
      <alignment horizontal="right"/>
      <protection/>
    </xf>
    <xf numFmtId="164" fontId="15" fillId="0" borderId="0" xfId="52" applyFont="1" applyFill="1" applyBorder="1">
      <alignment/>
      <protection/>
    </xf>
    <xf numFmtId="1" fontId="14" fillId="0" borderId="0" xfId="52" applyNumberFormat="1" applyFont="1" applyFill="1" applyBorder="1" applyAlignment="1" applyProtection="1">
      <alignment horizontal="right"/>
      <protection/>
    </xf>
    <xf numFmtId="3" fontId="4" fillId="0" borderId="10" xfId="52" applyNumberFormat="1" applyFont="1" applyFill="1" applyBorder="1" applyAlignment="1">
      <alignment horizontal="centerContinuous"/>
      <protection/>
    </xf>
    <xf numFmtId="169" fontId="4" fillId="0" borderId="10" xfId="52" applyNumberFormat="1" applyFont="1" applyFill="1" applyBorder="1" applyAlignment="1">
      <alignment horizontal="right"/>
      <protection/>
    </xf>
    <xf numFmtId="164" fontId="16" fillId="0" borderId="10" xfId="52" applyFont="1" applyBorder="1" applyAlignment="1">
      <alignment horizontal="left"/>
      <protection/>
    </xf>
    <xf numFmtId="3" fontId="16" fillId="0" borderId="10" xfId="52" applyNumberFormat="1" applyFont="1" applyFill="1" applyBorder="1">
      <alignment/>
      <protection/>
    </xf>
    <xf numFmtId="173" fontId="4" fillId="0" borderId="0" xfId="58" applyNumberFormat="1" applyFont="1" applyBorder="1" applyAlignment="1">
      <alignment/>
    </xf>
    <xf numFmtId="164" fontId="16" fillId="0" borderId="10" xfId="52" applyFont="1" applyBorder="1" applyAlignment="1" quotePrefix="1">
      <alignment horizontal="left"/>
      <protection/>
    </xf>
    <xf numFmtId="164" fontId="16" fillId="0" borderId="16" xfId="52" applyFont="1" applyBorder="1" applyAlignment="1" quotePrefix="1">
      <alignment horizontal="left"/>
      <protection/>
    </xf>
    <xf numFmtId="3" fontId="16" fillId="0" borderId="16" xfId="52" applyNumberFormat="1" applyFont="1" applyFill="1" applyBorder="1">
      <alignment/>
      <protection/>
    </xf>
    <xf numFmtId="164" fontId="16" fillId="0" borderId="17" xfId="52" applyFont="1" applyBorder="1" applyAlignment="1" quotePrefix="1">
      <alignment horizontal="left"/>
      <protection/>
    </xf>
    <xf numFmtId="3" fontId="16" fillId="0" borderId="20" xfId="52" applyNumberFormat="1" applyFont="1" applyFill="1" applyBorder="1">
      <alignment/>
      <protection/>
    </xf>
    <xf numFmtId="3" fontId="16" fillId="0" borderId="21" xfId="52" applyNumberFormat="1" applyFont="1" applyFill="1" applyBorder="1">
      <alignment/>
      <protection/>
    </xf>
    <xf numFmtId="174" fontId="14" fillId="0" borderId="0" xfId="52" applyNumberFormat="1" applyFont="1" applyFill="1" applyBorder="1" applyAlignment="1" applyProtection="1">
      <alignment horizontal="right"/>
      <protection/>
    </xf>
    <xf numFmtId="175" fontId="4" fillId="0" borderId="0" xfId="52" applyNumberFormat="1" applyFont="1" applyBorder="1" applyAlignment="1">
      <alignment horizontal="center"/>
      <protection/>
    </xf>
    <xf numFmtId="175" fontId="4" fillId="0" borderId="0" xfId="52" applyNumberFormat="1" applyFont="1" applyBorder="1">
      <alignment/>
      <protection/>
    </xf>
    <xf numFmtId="164" fontId="4" fillId="0" borderId="16" xfId="52" applyFont="1" applyFill="1" applyBorder="1">
      <alignment/>
      <protection/>
    </xf>
    <xf numFmtId="164" fontId="13" fillId="0" borderId="22" xfId="52" applyFont="1" applyFill="1" applyBorder="1" applyAlignment="1">
      <alignment horizontal="center"/>
      <protection/>
    </xf>
    <xf numFmtId="164" fontId="4" fillId="0" borderId="23" xfId="52" applyFont="1" applyFill="1" applyBorder="1">
      <alignment/>
      <protection/>
    </xf>
    <xf numFmtId="3" fontId="16" fillId="0" borderId="10" xfId="52" applyNumberFormat="1" applyFont="1" applyBorder="1" quotePrefix="1">
      <alignment/>
      <protection/>
    </xf>
    <xf numFmtId="164" fontId="16" fillId="0" borderId="16" xfId="52" applyFont="1" applyBorder="1">
      <alignment/>
      <protection/>
    </xf>
    <xf numFmtId="164" fontId="16" fillId="0" borderId="17" xfId="52" applyFont="1" applyFill="1" applyBorder="1">
      <alignment/>
      <protection/>
    </xf>
    <xf numFmtId="3" fontId="4" fillId="0" borderId="0" xfId="52" applyNumberFormat="1" applyFont="1" applyFill="1" applyBorder="1" applyAlignment="1" applyProtection="1">
      <alignment horizontal="right"/>
      <protection/>
    </xf>
    <xf numFmtId="176" fontId="4" fillId="0" borderId="0" xfId="52" applyNumberFormat="1" applyFont="1" applyFill="1" applyBorder="1" applyAlignment="1" applyProtection="1">
      <alignment horizontal="right"/>
      <protection/>
    </xf>
    <xf numFmtId="164" fontId="4" fillId="0" borderId="16" xfId="52" applyFont="1" applyBorder="1">
      <alignment/>
      <protection/>
    </xf>
    <xf numFmtId="174" fontId="16" fillId="0" borderId="10" xfId="52" applyNumberFormat="1" applyFont="1" applyFill="1" applyBorder="1" applyAlignment="1" applyProtection="1">
      <alignment horizontal="right"/>
      <protection/>
    </xf>
    <xf numFmtId="174" fontId="16" fillId="0" borderId="10" xfId="52" applyNumberFormat="1" applyFont="1" applyBorder="1" applyAlignment="1" applyProtection="1">
      <alignment horizontal="right"/>
      <protection/>
    </xf>
    <xf numFmtId="1" fontId="4" fillId="0" borderId="10" xfId="52" applyNumberFormat="1" applyFont="1" applyFill="1" applyBorder="1" applyAlignment="1" applyProtection="1">
      <alignment horizontal="right"/>
      <protection/>
    </xf>
    <xf numFmtId="3" fontId="16" fillId="0" borderId="10" xfId="52" applyNumberFormat="1" applyFont="1" applyFill="1" applyBorder="1" applyAlignment="1" applyProtection="1">
      <alignment horizontal="right"/>
      <protection/>
    </xf>
    <xf numFmtId="3" fontId="10" fillId="0" borderId="0" xfId="52" applyNumberFormat="1" applyFont="1" applyFill="1" applyBorder="1" applyAlignment="1" applyProtection="1">
      <alignment horizontal="right"/>
      <protection/>
    </xf>
    <xf numFmtId="173" fontId="10" fillId="0" borderId="0" xfId="52" applyNumberFormat="1" applyFont="1">
      <alignment/>
      <protection/>
    </xf>
    <xf numFmtId="3" fontId="16" fillId="0" borderId="16" xfId="52" applyNumberFormat="1" applyFont="1" applyFill="1" applyBorder="1" applyAlignment="1" applyProtection="1">
      <alignment horizontal="right"/>
      <protection/>
    </xf>
    <xf numFmtId="173" fontId="4" fillId="0" borderId="0" xfId="58" applyNumberFormat="1" applyFont="1" applyFill="1" applyBorder="1" applyAlignment="1" applyProtection="1">
      <alignment horizontal="right"/>
      <protection/>
    </xf>
    <xf numFmtId="164" fontId="16" fillId="0" borderId="17" xfId="52" applyFont="1" applyBorder="1">
      <alignment/>
      <protection/>
    </xf>
    <xf numFmtId="3" fontId="16" fillId="0" borderId="18" xfId="52" applyNumberFormat="1" applyFont="1" applyFill="1" applyBorder="1" applyAlignment="1" applyProtection="1">
      <alignment horizontal="right"/>
      <protection/>
    </xf>
    <xf numFmtId="164" fontId="10" fillId="0" borderId="0" xfId="52" applyFont="1" applyBorder="1">
      <alignment/>
      <protection/>
    </xf>
    <xf numFmtId="173" fontId="10" fillId="0" borderId="0" xfId="58" applyNumberFormat="1" applyFont="1" applyFill="1" applyBorder="1" applyAlignment="1" applyProtection="1">
      <alignment horizontal="right"/>
      <protection/>
    </xf>
    <xf numFmtId="164" fontId="10" fillId="0" borderId="16" xfId="52" applyFont="1" applyBorder="1">
      <alignment/>
      <protection/>
    </xf>
    <xf numFmtId="164" fontId="13" fillId="0" borderId="22" xfId="52" applyFont="1" applyBorder="1" applyAlignment="1" applyProtection="1">
      <alignment horizontal="center"/>
      <protection/>
    </xf>
    <xf numFmtId="164" fontId="10" fillId="0" borderId="23" xfId="52" applyFont="1" applyBorder="1">
      <alignment/>
      <protection/>
    </xf>
    <xf numFmtId="3" fontId="16" fillId="0" borderId="10" xfId="52" applyNumberFormat="1" applyFont="1" applyBorder="1">
      <alignment/>
      <protection/>
    </xf>
    <xf numFmtId="173" fontId="16" fillId="0" borderId="10" xfId="58" applyNumberFormat="1" applyFont="1" applyFill="1" applyBorder="1" applyAlignment="1">
      <alignment/>
    </xf>
    <xf numFmtId="3" fontId="16" fillId="0" borderId="10" xfId="52" applyNumberFormat="1" applyFont="1" applyBorder="1" applyAlignment="1">
      <alignment horizontal="left"/>
      <protection/>
    </xf>
    <xf numFmtId="164" fontId="16" fillId="0" borderId="16" xfId="52" applyFont="1" applyBorder="1" applyAlignment="1">
      <alignment horizontal="left"/>
      <protection/>
    </xf>
    <xf numFmtId="173" fontId="16" fillId="0" borderId="16" xfId="58" applyNumberFormat="1" applyFont="1" applyFill="1" applyBorder="1" applyAlignment="1">
      <alignment/>
    </xf>
    <xf numFmtId="164" fontId="16" fillId="0" borderId="17" xfId="52" applyFont="1" applyBorder="1" applyAlignment="1">
      <alignment horizontal="left"/>
      <protection/>
    </xf>
    <xf numFmtId="3" fontId="16" fillId="0" borderId="18" xfId="52" applyNumberFormat="1" applyFont="1" applyFill="1" applyBorder="1">
      <alignment/>
      <protection/>
    </xf>
    <xf numFmtId="175" fontId="16" fillId="0" borderId="18" xfId="52" applyNumberFormat="1" applyFont="1" applyFill="1" applyBorder="1">
      <alignment/>
      <protection/>
    </xf>
    <xf numFmtId="9" fontId="10" fillId="0" borderId="0" xfId="58" applyFont="1" applyFill="1" applyBorder="1" applyAlignment="1" applyProtection="1">
      <alignment horizontal="right"/>
      <protection/>
    </xf>
    <xf numFmtId="173" fontId="16" fillId="0" borderId="10" xfId="58" applyNumberFormat="1" applyFont="1" applyBorder="1" applyAlignment="1">
      <alignment/>
    </xf>
    <xf numFmtId="3" fontId="16" fillId="0" borderId="16" xfId="52" applyNumberFormat="1" applyFont="1" applyBorder="1">
      <alignment/>
      <protection/>
    </xf>
    <xf numFmtId="173" fontId="16" fillId="0" borderId="16" xfId="58" applyNumberFormat="1" applyFont="1" applyBorder="1" applyAlignment="1">
      <alignment/>
    </xf>
    <xf numFmtId="9" fontId="16" fillId="0" borderId="18" xfId="58" applyNumberFormat="1" applyFont="1" applyBorder="1" applyAlignment="1">
      <alignment/>
    </xf>
    <xf numFmtId="164" fontId="16" fillId="0" borderId="10" xfId="52" applyFont="1" applyFill="1" applyBorder="1" applyAlignment="1">
      <alignment horizontal="left"/>
      <protection/>
    </xf>
    <xf numFmtId="164" fontId="16" fillId="0" borderId="16" xfId="52" applyFont="1" applyFill="1" applyBorder="1" applyAlignment="1" quotePrefix="1">
      <alignment horizontal="left"/>
      <protection/>
    </xf>
    <xf numFmtId="3" fontId="4" fillId="0" borderId="11" xfId="52" applyNumberFormat="1" applyFont="1" applyFill="1" applyBorder="1" applyAlignment="1">
      <alignment horizontal="centerContinuous"/>
      <protection/>
    </xf>
    <xf numFmtId="3" fontId="4" fillId="0" borderId="12" xfId="52" applyNumberFormat="1" applyFont="1" applyFill="1" applyBorder="1" applyAlignment="1">
      <alignment horizontal="centerContinuous"/>
      <protection/>
    </xf>
    <xf numFmtId="3" fontId="4" fillId="0" borderId="14" xfId="52" applyNumberFormat="1" applyFont="1" applyFill="1" applyBorder="1" applyAlignment="1">
      <alignment horizontal="centerContinuous"/>
      <protection/>
    </xf>
    <xf numFmtId="3" fontId="4" fillId="0" borderId="15" xfId="52" applyNumberFormat="1" applyFont="1" applyFill="1" applyBorder="1" applyAlignment="1">
      <alignment horizontal="centerContinuous"/>
      <protection/>
    </xf>
    <xf numFmtId="164" fontId="16" fillId="0" borderId="10" xfId="52" applyFont="1" applyBorder="1">
      <alignment/>
      <protection/>
    </xf>
    <xf numFmtId="164" fontId="4" fillId="0" borderId="0" xfId="52" applyFont="1" applyBorder="1" applyAlignment="1">
      <alignment horizontal="centerContinuous"/>
      <protection/>
    </xf>
    <xf numFmtId="174" fontId="16" fillId="0" borderId="24" xfId="52" applyNumberFormat="1" applyFont="1" applyFill="1" applyBorder="1" applyAlignment="1" applyProtection="1">
      <alignment horizontal="right"/>
      <protection/>
    </xf>
    <xf numFmtId="174" fontId="16" fillId="0" borderId="12" xfId="52" applyNumberFormat="1" applyFont="1" applyFill="1" applyBorder="1" applyAlignment="1" applyProtection="1">
      <alignment horizontal="right"/>
      <protection/>
    </xf>
    <xf numFmtId="174" fontId="16" fillId="0" borderId="16" xfId="52" applyNumberFormat="1" applyFont="1" applyFill="1" applyBorder="1" applyAlignment="1" applyProtection="1">
      <alignment horizontal="right"/>
      <protection/>
    </xf>
    <xf numFmtId="174" fontId="16" fillId="0" borderId="25" xfId="52" applyNumberFormat="1" applyFont="1" applyFill="1" applyBorder="1" applyAlignment="1" applyProtection="1">
      <alignment horizontal="right"/>
      <protection/>
    </xf>
    <xf numFmtId="174" fontId="16" fillId="0" borderId="18" xfId="52" applyNumberFormat="1" applyFont="1" applyFill="1" applyBorder="1" applyAlignment="1" applyProtection="1">
      <alignment horizontal="right"/>
      <protection/>
    </xf>
    <xf numFmtId="170" fontId="4" fillId="0" borderId="0" xfId="52" applyNumberFormat="1" applyFont="1" applyFill="1" applyBorder="1" applyAlignment="1" applyProtection="1">
      <alignment horizontal="right"/>
      <protection/>
    </xf>
    <xf numFmtId="171" fontId="4" fillId="0" borderId="0" xfId="52" applyNumberFormat="1" applyFont="1" applyFill="1" applyBorder="1" applyAlignment="1" applyProtection="1">
      <alignment horizontal="right"/>
      <protection/>
    </xf>
    <xf numFmtId="172" fontId="4" fillId="0" borderId="0" xfId="52" applyNumberFormat="1" applyFont="1" applyFill="1" applyBorder="1" applyAlignment="1" applyProtection="1">
      <alignment horizontal="right"/>
      <protection/>
    </xf>
    <xf numFmtId="177" fontId="4" fillId="0" borderId="0" xfId="48" applyNumberFormat="1" applyFont="1" applyFill="1" applyBorder="1" applyAlignment="1" applyProtection="1">
      <alignment horizontal="right"/>
      <protection/>
    </xf>
    <xf numFmtId="173" fontId="10" fillId="0" borderId="0" xfId="58" applyNumberFormat="1" applyFont="1" applyBorder="1" applyAlignment="1">
      <alignment/>
    </xf>
    <xf numFmtId="173" fontId="14" fillId="0" borderId="0" xfId="58" applyNumberFormat="1" applyFont="1" applyFill="1" applyBorder="1" applyAlignment="1" applyProtection="1">
      <alignment horizontal="right"/>
      <protection/>
    </xf>
    <xf numFmtId="164" fontId="4" fillId="0" borderId="0" xfId="52" applyFont="1" applyFill="1" applyBorder="1" applyAlignment="1">
      <alignment horizontal="centerContinuous"/>
      <protection/>
    </xf>
    <xf numFmtId="3" fontId="1" fillId="0" borderId="10" xfId="54" applyNumberFormat="1" applyFont="1" applyFill="1" applyBorder="1" applyAlignment="1">
      <alignment horizontal="right" wrapText="1"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right" wrapText="1"/>
      <protection/>
    </xf>
    <xf numFmtId="4" fontId="1" fillId="0" borderId="0" xfId="54" applyNumberFormat="1" applyFont="1" applyFill="1" applyBorder="1" applyAlignment="1">
      <alignment horizontal="right" wrapText="1"/>
      <protection/>
    </xf>
    <xf numFmtId="173" fontId="16" fillId="0" borderId="10" xfId="58" applyNumberFormat="1" applyFont="1" applyFill="1" applyBorder="1" applyAlignment="1" applyProtection="1">
      <alignment horizontal="right"/>
      <protection/>
    </xf>
    <xf numFmtId="173" fontId="16" fillId="0" borderId="18" xfId="58" applyNumberFormat="1" applyFont="1" applyFill="1" applyBorder="1" applyAlignment="1" applyProtection="1">
      <alignment horizontal="right"/>
      <protection/>
    </xf>
    <xf numFmtId="0" fontId="1" fillId="0" borderId="0" xfId="55" applyFont="1" applyFill="1" applyBorder="1" applyAlignment="1">
      <alignment/>
      <protection/>
    </xf>
    <xf numFmtId="174" fontId="1" fillId="0" borderId="0" xfId="55" applyNumberFormat="1" applyFont="1" applyFill="1" applyBorder="1" applyAlignment="1">
      <alignment/>
      <protection/>
    </xf>
    <xf numFmtId="164" fontId="16" fillId="0" borderId="26" xfId="52" applyFont="1" applyFill="1" applyBorder="1">
      <alignment/>
      <protection/>
    </xf>
    <xf numFmtId="187" fontId="16" fillId="0" borderId="27" xfId="46" applyNumberFormat="1" applyFont="1" applyFill="1" applyBorder="1" applyAlignment="1">
      <alignment/>
    </xf>
    <xf numFmtId="187" fontId="16" fillId="0" borderId="18" xfId="46" applyNumberFormat="1" applyFont="1" applyFill="1" applyBorder="1" applyAlignment="1">
      <alignment/>
    </xf>
    <xf numFmtId="0" fontId="1" fillId="0" borderId="0" xfId="55" applyFont="1" applyFill="1" applyBorder="1" applyAlignment="1">
      <alignment horizontal="right"/>
      <protection/>
    </xf>
    <xf numFmtId="0" fontId="2" fillId="0" borderId="0" xfId="55" applyBorder="1" applyAlignment="1">
      <alignment/>
      <protection/>
    </xf>
    <xf numFmtId="0" fontId="1" fillId="0" borderId="0" xfId="55" applyFont="1" applyFill="1" applyBorder="1" applyAlignment="1">
      <alignment horizontal="center"/>
      <protection/>
    </xf>
    <xf numFmtId="0" fontId="2" fillId="0" borderId="0" xfId="55" applyFill="1" applyBorder="1" applyAlignment="1">
      <alignment/>
      <protection/>
    </xf>
    <xf numFmtId="0" fontId="5" fillId="0" borderId="0" xfId="0" applyFont="1" applyFill="1" applyBorder="1" applyAlignment="1">
      <alignment/>
    </xf>
    <xf numFmtId="187" fontId="1" fillId="0" borderId="0" xfId="46" applyNumberFormat="1" applyFont="1" applyFill="1" applyBorder="1" applyAlignment="1">
      <alignment horizontal="right"/>
    </xf>
    <xf numFmtId="175" fontId="4" fillId="0" borderId="0" xfId="52" applyNumberFormat="1" applyFont="1" applyFill="1" applyBorder="1" applyAlignment="1">
      <alignment horizontal="center"/>
      <protection/>
    </xf>
    <xf numFmtId="1" fontId="4" fillId="0" borderId="0" xfId="52" applyNumberFormat="1" applyFont="1" applyFill="1" applyBorder="1" applyAlignment="1">
      <alignment horizontal="center"/>
      <protection/>
    </xf>
    <xf numFmtId="164" fontId="4" fillId="0" borderId="0" xfId="52" applyFont="1" applyBorder="1" applyAlignment="1">
      <alignment/>
      <protection/>
    </xf>
    <xf numFmtId="171" fontId="16" fillId="0" borderId="17" xfId="52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Alignment="1">
      <alignment/>
    </xf>
    <xf numFmtId="3" fontId="19" fillId="0" borderId="0" xfId="56" applyNumberFormat="1" applyFont="1" applyFill="1" applyBorder="1" applyAlignment="1">
      <alignment horizontal="right" wrapText="1"/>
      <protection/>
    </xf>
    <xf numFmtId="164" fontId="16" fillId="0" borderId="10" xfId="52" applyFont="1" applyBorder="1" applyAlignment="1">
      <alignment horizontal="center"/>
      <protection/>
    </xf>
    <xf numFmtId="164" fontId="13" fillId="0" borderId="10" xfId="52" applyFont="1" applyBorder="1" applyAlignment="1">
      <alignment horizontal="center"/>
      <protection/>
    </xf>
    <xf numFmtId="174" fontId="13" fillId="0" borderId="10" xfId="52" applyNumberFormat="1" applyFont="1" applyFill="1" applyBorder="1" applyAlignment="1" applyProtection="1">
      <alignment horizontal="right"/>
      <protection/>
    </xf>
    <xf numFmtId="0" fontId="51" fillId="0" borderId="0" xfId="0" applyFont="1" applyAlignment="1">
      <alignment/>
    </xf>
    <xf numFmtId="164" fontId="16" fillId="0" borderId="26" xfId="52" applyFont="1" applyFill="1" applyBorder="1" applyAlignment="1">
      <alignment horizontal="left"/>
      <protection/>
    </xf>
    <xf numFmtId="174" fontId="13" fillId="0" borderId="19" xfId="52" applyNumberFormat="1" applyFont="1" applyFill="1" applyBorder="1" applyAlignment="1" applyProtection="1">
      <alignment horizontal="right"/>
      <protection/>
    </xf>
    <xf numFmtId="173" fontId="0" fillId="0" borderId="0" xfId="58" applyNumberFormat="1" applyFont="1" applyAlignment="1">
      <alignment/>
    </xf>
    <xf numFmtId="164" fontId="13" fillId="0" borderId="16" xfId="52" applyFont="1" applyFill="1" applyBorder="1" applyAlignment="1">
      <alignment horizontal="center" vertical="center"/>
      <protection/>
    </xf>
    <xf numFmtId="164" fontId="13" fillId="0" borderId="23" xfId="52" applyFont="1" applyFill="1" applyBorder="1" applyAlignment="1">
      <alignment horizontal="center" vertical="center"/>
      <protection/>
    </xf>
    <xf numFmtId="49" fontId="13" fillId="0" borderId="16" xfId="52" applyNumberFormat="1" applyFont="1" applyFill="1" applyBorder="1" applyAlignment="1">
      <alignment horizontal="center" vertical="center"/>
      <protection/>
    </xf>
    <xf numFmtId="49" fontId="13" fillId="0" borderId="22" xfId="52" applyNumberFormat="1" applyFont="1" applyFill="1" applyBorder="1" applyAlignment="1">
      <alignment horizontal="center" vertical="center"/>
      <protection/>
    </xf>
    <xf numFmtId="49" fontId="13" fillId="0" borderId="23" xfId="52" applyNumberFormat="1" applyFont="1" applyFill="1" applyBorder="1" applyAlignment="1">
      <alignment horizontal="center" vertical="center"/>
      <protection/>
    </xf>
    <xf numFmtId="164" fontId="4" fillId="0" borderId="16" xfId="52" applyFont="1" applyFill="1" applyBorder="1" applyAlignment="1">
      <alignment horizontal="center" vertical="center"/>
      <protection/>
    </xf>
    <xf numFmtId="164" fontId="4" fillId="0" borderId="23" xfId="52" applyFont="1" applyFill="1" applyBorder="1" applyAlignment="1">
      <alignment horizontal="center" vertical="center"/>
      <protection/>
    </xf>
    <xf numFmtId="164" fontId="13" fillId="0" borderId="16" xfId="52" applyFont="1" applyBorder="1" applyAlignment="1">
      <alignment horizontal="center" wrapText="1"/>
      <protection/>
    </xf>
    <xf numFmtId="164" fontId="13" fillId="0" borderId="22" xfId="52" applyFont="1" applyBorder="1" applyAlignment="1">
      <alignment horizontal="center" wrapText="1"/>
      <protection/>
    </xf>
    <xf numFmtId="164" fontId="13" fillId="0" borderId="23" xfId="52" applyFont="1" applyBorder="1" applyAlignment="1">
      <alignment horizontal="center" wrapText="1"/>
      <protection/>
    </xf>
    <xf numFmtId="164" fontId="18" fillId="33" borderId="28" xfId="53" applyFont="1" applyFill="1" applyBorder="1" applyAlignment="1">
      <alignment horizontal="center"/>
      <protection/>
    </xf>
    <xf numFmtId="164" fontId="18" fillId="33" borderId="29" xfId="53" applyFont="1" applyFill="1" applyBorder="1" applyAlignment="1">
      <alignment horizontal="center"/>
      <protection/>
    </xf>
    <xf numFmtId="164" fontId="18" fillId="33" borderId="24" xfId="53" applyFont="1" applyFill="1" applyBorder="1" applyAlignment="1">
      <alignment horizontal="center"/>
      <protection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165" fontId="6" fillId="0" borderId="23" xfId="0" applyNumberFormat="1" applyFont="1" applyFill="1" applyBorder="1" applyAlignment="1" applyProtection="1">
      <alignment horizontal="center" vertical="center"/>
      <protection/>
    </xf>
    <xf numFmtId="165" fontId="4" fillId="0" borderId="28" xfId="0" applyNumberFormat="1" applyFont="1" applyFill="1" applyBorder="1" applyAlignment="1" applyProtection="1">
      <alignment horizontal="center"/>
      <protection/>
    </xf>
    <xf numFmtId="165" fontId="4" fillId="0" borderId="24" xfId="0" applyNumberFormat="1" applyFont="1" applyFill="1" applyBorder="1" applyAlignment="1" applyProtection="1">
      <alignment horizontal="center"/>
      <protection/>
    </xf>
    <xf numFmtId="164" fontId="14" fillId="0" borderId="28" xfId="52" applyFont="1" applyFill="1" applyBorder="1" applyAlignment="1">
      <alignment horizontal="center"/>
      <protection/>
    </xf>
    <xf numFmtId="164" fontId="14" fillId="0" borderId="29" xfId="52" applyFont="1" applyFill="1" applyBorder="1" applyAlignment="1">
      <alignment horizontal="center"/>
      <protection/>
    </xf>
    <xf numFmtId="164" fontId="14" fillId="0" borderId="24" xfId="52" applyFont="1" applyFill="1" applyBorder="1" applyAlignment="1">
      <alignment horizontal="center"/>
      <protection/>
    </xf>
    <xf numFmtId="164" fontId="13" fillId="0" borderId="16" xfId="52" applyFont="1" applyBorder="1" applyAlignment="1">
      <alignment horizontal="center" vertical="center"/>
      <protection/>
    </xf>
    <xf numFmtId="164" fontId="13" fillId="0" borderId="22" xfId="52" applyFont="1" applyBorder="1" applyAlignment="1">
      <alignment horizontal="center" vertical="center"/>
      <protection/>
    </xf>
    <xf numFmtId="164" fontId="13" fillId="0" borderId="23" xfId="52" applyFont="1" applyBorder="1" applyAlignment="1">
      <alignment horizontal="center" vertical="center"/>
      <protection/>
    </xf>
    <xf numFmtId="3" fontId="4" fillId="0" borderId="11" xfId="52" applyNumberFormat="1" applyFont="1" applyFill="1" applyBorder="1" applyAlignment="1" applyProtection="1">
      <alignment horizontal="center"/>
      <protection/>
    </xf>
    <xf numFmtId="3" fontId="4" fillId="0" borderId="12" xfId="52" applyNumberFormat="1" applyFont="1" applyFill="1" applyBorder="1" applyAlignment="1" applyProtection="1">
      <alignment horizontal="center"/>
      <protection/>
    </xf>
    <xf numFmtId="176" fontId="4" fillId="0" borderId="16" xfId="52" applyNumberFormat="1" applyFont="1" applyFill="1" applyBorder="1" applyAlignment="1" applyProtection="1">
      <alignment horizontal="center" vertical="center" wrapText="1"/>
      <protection/>
    </xf>
    <xf numFmtId="176" fontId="4" fillId="0" borderId="22" xfId="52" applyNumberFormat="1" applyFont="1" applyFill="1" applyBorder="1" applyAlignment="1" applyProtection="1">
      <alignment horizontal="center" vertical="center" wrapText="1"/>
      <protection/>
    </xf>
    <xf numFmtId="176" fontId="4" fillId="0" borderId="23" xfId="52" applyNumberFormat="1" applyFont="1" applyFill="1" applyBorder="1" applyAlignment="1" applyProtection="1">
      <alignment horizontal="center" vertical="center" wrapText="1"/>
      <protection/>
    </xf>
    <xf numFmtId="3" fontId="4" fillId="0" borderId="14" xfId="52" applyNumberFormat="1" applyFont="1" applyFill="1" applyBorder="1" applyAlignment="1" applyProtection="1">
      <alignment horizontal="center"/>
      <protection/>
    </xf>
    <xf numFmtId="3" fontId="4" fillId="0" borderId="15" xfId="52" applyNumberFormat="1" applyFont="1" applyFill="1" applyBorder="1" applyAlignment="1" applyProtection="1">
      <alignment horizontal="center"/>
      <protection/>
    </xf>
    <xf numFmtId="164" fontId="4" fillId="0" borderId="28" xfId="52" applyFont="1" applyFill="1" applyBorder="1" applyAlignment="1">
      <alignment horizontal="center"/>
      <protection/>
    </xf>
    <xf numFmtId="164" fontId="4" fillId="0" borderId="29" xfId="52" applyFont="1" applyFill="1" applyBorder="1" applyAlignment="1">
      <alignment horizontal="center"/>
      <protection/>
    </xf>
    <xf numFmtId="164" fontId="4" fillId="0" borderId="24" xfId="52" applyFont="1" applyFill="1" applyBorder="1" applyAlignment="1">
      <alignment horizontal="center"/>
      <protection/>
    </xf>
    <xf numFmtId="3" fontId="4" fillId="0" borderId="28" xfId="52" applyNumberFormat="1" applyFont="1" applyFill="1" applyBorder="1" applyAlignment="1">
      <alignment horizontal="center"/>
      <protection/>
    </xf>
    <xf numFmtId="3" fontId="4" fillId="0" borderId="24" xfId="52" applyNumberFormat="1" applyFont="1" applyFill="1" applyBorder="1" applyAlignment="1">
      <alignment horizontal="center"/>
      <protection/>
    </xf>
    <xf numFmtId="164" fontId="4" fillId="0" borderId="11" xfId="52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187" fontId="4" fillId="0" borderId="10" xfId="46" applyNumberFormat="1" applyFont="1" applyBorder="1" applyAlignment="1">
      <alignment horizontal="center"/>
    </xf>
    <xf numFmtId="164" fontId="4" fillId="0" borderId="10" xfId="52" applyFont="1" applyBorder="1" applyAlignment="1">
      <alignment horizontal="center"/>
      <protection/>
    </xf>
    <xf numFmtId="164" fontId="4" fillId="0" borderId="10" xfId="52" applyFont="1" applyBorder="1" applyAlignment="1">
      <alignment horizontal="center" vertical="center"/>
      <protection/>
    </xf>
    <xf numFmtId="164" fontId="4" fillId="0" borderId="10" xfId="52" applyFont="1" applyFill="1" applyBorder="1" applyAlignment="1">
      <alignment horizontal="center" vertical="center"/>
      <protection/>
    </xf>
    <xf numFmtId="164" fontId="16" fillId="0" borderId="0" xfId="52" applyFont="1" applyFill="1" applyBorder="1" applyAlignment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Anual Exporta 06-07" xfId="48"/>
    <cellStyle name="Currency" xfId="49"/>
    <cellStyle name="Currency [0]" xfId="50"/>
    <cellStyle name="Neutral" xfId="51"/>
    <cellStyle name="Normal_Anual Exporta 06-07" xfId="52"/>
    <cellStyle name="Normal_Exporta_Dic04" xfId="53"/>
    <cellStyle name="Normal_Exportaciones2007_2008" xfId="54"/>
    <cellStyle name="Normal_Exportaciones2008_2009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M333"/>
  <sheetViews>
    <sheetView showGridLines="0" tabSelected="1" zoomScale="75" zoomScaleNormal="75" zoomScalePageLayoutView="0" workbookViewId="0" topLeftCell="A61">
      <selection activeCell="I9" sqref="I9"/>
    </sheetView>
  </sheetViews>
  <sheetFormatPr defaultColWidth="11.421875" defaultRowHeight="15"/>
  <cols>
    <col min="1" max="2" width="11.421875" style="1" customWidth="1"/>
    <col min="3" max="3" width="20.8515625" style="1" customWidth="1"/>
    <col min="4" max="5" width="15.7109375" style="1" customWidth="1"/>
    <col min="6" max="12" width="11.421875" style="1" customWidth="1"/>
    <col min="13" max="13" width="14.421875" style="1" bestFit="1" customWidth="1"/>
    <col min="14" max="16384" width="11.421875" style="1" customWidth="1"/>
  </cols>
  <sheetData>
    <row r="2" spans="3:12" ht="18.75">
      <c r="C2" s="152" t="s">
        <v>89</v>
      </c>
      <c r="D2" s="153"/>
      <c r="E2" s="153"/>
      <c r="F2" s="153"/>
      <c r="G2" s="153"/>
      <c r="H2" s="153"/>
      <c r="I2" s="153"/>
      <c r="J2" s="153"/>
      <c r="K2" s="153"/>
      <c r="L2" s="154"/>
    </row>
    <row r="3" spans="3:10" ht="15">
      <c r="C3" s="2"/>
      <c r="D3" s="2"/>
      <c r="E3" s="2"/>
      <c r="F3" s="2"/>
      <c r="G3" s="2"/>
      <c r="H3" s="2"/>
      <c r="I3" s="2"/>
      <c r="J3" s="2"/>
    </row>
    <row r="4" spans="3:10" ht="15">
      <c r="C4" s="2"/>
      <c r="D4" s="2"/>
      <c r="E4" s="2"/>
      <c r="F4" s="2"/>
      <c r="G4" s="2"/>
      <c r="H4" s="2"/>
      <c r="I4" s="2"/>
      <c r="J4" s="2"/>
    </row>
    <row r="5" spans="3:10" ht="16.5">
      <c r="C5" s="181" t="s">
        <v>10</v>
      </c>
      <c r="D5" s="182"/>
      <c r="E5" s="183"/>
      <c r="F5" s="2"/>
      <c r="G5" s="2"/>
      <c r="H5" s="2"/>
      <c r="I5" s="2"/>
      <c r="J5" s="2"/>
    </row>
    <row r="6" spans="3:10" ht="15.75">
      <c r="C6" s="155" t="s">
        <v>11</v>
      </c>
      <c r="D6" s="157" t="s">
        <v>12</v>
      </c>
      <c r="E6" s="158"/>
      <c r="F6" s="2"/>
      <c r="G6" s="113"/>
      <c r="H6" s="113"/>
      <c r="I6" s="113"/>
      <c r="J6" s="2"/>
    </row>
    <row r="7" spans="3:10" ht="15.75">
      <c r="C7" s="156"/>
      <c r="D7" s="3" t="s">
        <v>13</v>
      </c>
      <c r="E7" s="4" t="s">
        <v>14</v>
      </c>
      <c r="F7" s="2"/>
      <c r="G7" s="114"/>
      <c r="H7" s="115"/>
      <c r="I7" s="115"/>
      <c r="J7" s="2"/>
    </row>
    <row r="8" spans="3:10" ht="16.5">
      <c r="C8" s="5">
        <v>2001</v>
      </c>
      <c r="D8" s="112">
        <v>1141511.6899999983</v>
      </c>
      <c r="E8" s="112">
        <v>1861103.7317799993</v>
      </c>
      <c r="F8" s="2"/>
      <c r="G8" s="114"/>
      <c r="H8" s="115"/>
      <c r="I8" s="115"/>
      <c r="J8" s="2"/>
    </row>
    <row r="9" spans="3:10" ht="16.5">
      <c r="C9" s="5">
        <v>2002</v>
      </c>
      <c r="D9" s="112">
        <v>1212417.3230000064</v>
      </c>
      <c r="E9" s="112">
        <v>1959406.277149987</v>
      </c>
      <c r="F9" s="2"/>
      <c r="G9" s="114"/>
      <c r="H9" s="115"/>
      <c r="I9" s="115"/>
      <c r="J9" s="2"/>
    </row>
    <row r="10" spans="3:10" ht="16.5">
      <c r="C10" s="5">
        <v>2003</v>
      </c>
      <c r="D10" s="112">
        <v>1293040.268000003</v>
      </c>
      <c r="E10" s="112">
        <v>2245786.5368900006</v>
      </c>
      <c r="F10" s="2"/>
      <c r="G10" s="114"/>
      <c r="H10" s="115"/>
      <c r="I10" s="115"/>
      <c r="J10" s="2"/>
    </row>
    <row r="11" spans="3:10" ht="16.5">
      <c r="C11" s="5">
        <v>2004</v>
      </c>
      <c r="D11" s="112">
        <v>1313101.0560000176</v>
      </c>
      <c r="E11" s="112">
        <v>2579292.0653399997</v>
      </c>
      <c r="F11" s="2"/>
      <c r="G11" s="114"/>
      <c r="H11" s="9"/>
      <c r="I11" s="9"/>
      <c r="J11" s="2"/>
    </row>
    <row r="12" spans="3:10" ht="16.5">
      <c r="C12" s="6" t="s">
        <v>15</v>
      </c>
      <c r="D12" s="112">
        <v>1590939.9299999995</v>
      </c>
      <c r="E12" s="112">
        <v>3080947.4086300014</v>
      </c>
      <c r="F12" s="2"/>
      <c r="G12" s="114"/>
      <c r="H12" s="9"/>
      <c r="I12" s="9"/>
      <c r="J12" s="2"/>
    </row>
    <row r="13" spans="3:10" ht="16.5">
      <c r="C13" s="6" t="s">
        <v>16</v>
      </c>
      <c r="D13" s="112">
        <v>1390935.671000013</v>
      </c>
      <c r="E13" s="112">
        <v>3682930.2843100014</v>
      </c>
      <c r="F13" s="2"/>
      <c r="G13" s="114"/>
      <c r="H13" s="9"/>
      <c r="I13" s="9"/>
      <c r="J13" s="2"/>
    </row>
    <row r="14" spans="3:10" ht="16.5">
      <c r="C14" s="6" t="s">
        <v>17</v>
      </c>
      <c r="D14" s="112">
        <v>1413241.741</v>
      </c>
      <c r="E14" s="112">
        <v>3826890.5877500013</v>
      </c>
      <c r="F14" s="2"/>
      <c r="G14" s="114"/>
      <c r="H14" s="9"/>
      <c r="I14" s="9"/>
      <c r="J14" s="2"/>
    </row>
    <row r="15" spans="3:10" ht="16.5">
      <c r="C15" s="7">
        <v>2008</v>
      </c>
      <c r="D15" s="112">
        <v>1356040.8629999948</v>
      </c>
      <c r="E15" s="112">
        <v>4110686.988099983</v>
      </c>
      <c r="F15" s="2"/>
      <c r="G15" s="114"/>
      <c r="H15" s="9"/>
      <c r="I15" s="9"/>
      <c r="J15" s="2"/>
    </row>
    <row r="16" spans="3:10" ht="16.5">
      <c r="C16" s="7">
        <v>2009</v>
      </c>
      <c r="D16" s="112">
        <v>1435787.8999999987</v>
      </c>
      <c r="E16" s="112">
        <v>3797770.182130002</v>
      </c>
      <c r="F16" s="2"/>
      <c r="G16" s="114"/>
      <c r="H16" s="9"/>
      <c r="I16" s="9"/>
      <c r="J16" s="2"/>
    </row>
    <row r="17" spans="3:10" ht="16.5">
      <c r="C17" s="7" t="s">
        <v>88</v>
      </c>
      <c r="D17" s="112">
        <v>1412851.8522000047</v>
      </c>
      <c r="E17" s="112">
        <v>3456149.466825998</v>
      </c>
      <c r="F17" s="2"/>
      <c r="G17" s="114"/>
      <c r="H17" s="9"/>
      <c r="I17" s="9"/>
      <c r="J17" s="2"/>
    </row>
    <row r="18" spans="3:38" ht="15.75">
      <c r="C18" s="8"/>
      <c r="D18" s="8"/>
      <c r="E18" s="8"/>
      <c r="F18" s="2"/>
      <c r="G18" s="114"/>
      <c r="H18" s="9"/>
      <c r="I18" s="9"/>
      <c r="J18" s="2"/>
      <c r="K18" s="9"/>
      <c r="S18" s="10"/>
      <c r="T18" s="9"/>
      <c r="U18" s="9"/>
      <c r="V18" s="9"/>
      <c r="W18" s="11"/>
      <c r="X18" s="11"/>
      <c r="Y18" s="11"/>
      <c r="Z18" s="11"/>
      <c r="AA18" s="11"/>
      <c r="AB18" s="11"/>
      <c r="AC18" s="11"/>
      <c r="AD18" s="11"/>
      <c r="AE18" s="11"/>
      <c r="AG18" s="12"/>
      <c r="AH18" s="13"/>
      <c r="AI18" s="13"/>
      <c r="AJ18" s="13"/>
      <c r="AK18" s="12"/>
      <c r="AL18" s="12"/>
    </row>
    <row r="19" spans="3:38" ht="15">
      <c r="C19" s="8"/>
      <c r="D19" s="8"/>
      <c r="E19" s="8"/>
      <c r="F19" s="2"/>
      <c r="G19" s="2"/>
      <c r="H19" s="2"/>
      <c r="I19" s="2"/>
      <c r="J19" s="2"/>
      <c r="K19" s="9"/>
      <c r="S19" s="10"/>
      <c r="T19" s="9"/>
      <c r="U19" s="9"/>
      <c r="V19" s="9"/>
      <c r="W19" s="11"/>
      <c r="X19" s="11"/>
      <c r="Y19" s="11"/>
      <c r="Z19" s="11"/>
      <c r="AA19" s="11"/>
      <c r="AB19" s="11"/>
      <c r="AC19" s="11"/>
      <c r="AD19" s="11"/>
      <c r="AE19" s="11"/>
      <c r="AG19" s="12"/>
      <c r="AH19" s="13"/>
      <c r="AI19" s="13"/>
      <c r="AJ19" s="13"/>
      <c r="AK19" s="12"/>
      <c r="AL19" s="12"/>
    </row>
    <row r="20" spans="3:38" ht="18.75">
      <c r="C20" s="187" t="s">
        <v>98</v>
      </c>
      <c r="D20" s="188"/>
      <c r="E20" s="188"/>
      <c r="F20" s="188"/>
      <c r="G20" s="188"/>
      <c r="H20" s="188"/>
      <c r="I20" s="188"/>
      <c r="J20" s="189"/>
      <c r="K20" s="9"/>
      <c r="S20" s="10"/>
      <c r="T20" s="9"/>
      <c r="U20" s="9"/>
      <c r="V20" s="9"/>
      <c r="W20" s="11"/>
      <c r="X20" s="11"/>
      <c r="Y20" s="11"/>
      <c r="Z20" s="11"/>
      <c r="AA20" s="11"/>
      <c r="AB20" s="11"/>
      <c r="AC20" s="11"/>
      <c r="AD20" s="11"/>
      <c r="AE20" s="11"/>
      <c r="AG20" s="12"/>
      <c r="AH20" s="13"/>
      <c r="AI20" s="13"/>
      <c r="AJ20" s="13"/>
      <c r="AK20" s="12"/>
      <c r="AL20" s="12"/>
    </row>
    <row r="21" spans="3:38" ht="15">
      <c r="C21" s="144" t="s">
        <v>18</v>
      </c>
      <c r="D21" s="14" t="s">
        <v>19</v>
      </c>
      <c r="E21" s="15"/>
      <c r="F21" s="16" t="s">
        <v>20</v>
      </c>
      <c r="G21" s="15"/>
      <c r="H21" s="159" t="s">
        <v>21</v>
      </c>
      <c r="I21" s="160"/>
      <c r="J21" s="161"/>
      <c r="K21" s="9"/>
      <c r="S21" s="10"/>
      <c r="T21" s="9"/>
      <c r="U21" s="9"/>
      <c r="V21" s="9"/>
      <c r="W21" s="17"/>
      <c r="X21" s="17"/>
      <c r="Y21" s="18"/>
      <c r="Z21" s="18"/>
      <c r="AA21" s="18"/>
      <c r="AB21" s="18"/>
      <c r="AC21" s="19"/>
      <c r="AD21" s="19"/>
      <c r="AE21" s="19"/>
      <c r="AG21" s="12"/>
      <c r="AH21" s="13"/>
      <c r="AI21" s="13"/>
      <c r="AJ21" s="13"/>
      <c r="AK21" s="12"/>
      <c r="AL21" s="12"/>
    </row>
    <row r="22" spans="3:38" ht="15">
      <c r="C22" s="145"/>
      <c r="D22" s="20" t="s">
        <v>22</v>
      </c>
      <c r="E22" s="21"/>
      <c r="F22" s="21" t="s">
        <v>23</v>
      </c>
      <c r="G22" s="20"/>
      <c r="H22" s="142" t="s">
        <v>19</v>
      </c>
      <c r="I22" s="142" t="s">
        <v>20</v>
      </c>
      <c r="J22" s="142" t="s">
        <v>24</v>
      </c>
      <c r="K22" s="9"/>
      <c r="S22" s="10"/>
      <c r="T22" s="9"/>
      <c r="U22" s="9"/>
      <c r="V22" s="9"/>
      <c r="W22" s="22"/>
      <c r="X22" s="22"/>
      <c r="Y22" s="22"/>
      <c r="Z22" s="22"/>
      <c r="AA22" s="18"/>
      <c r="AB22" s="18"/>
      <c r="AC22" s="19"/>
      <c r="AD22" s="19"/>
      <c r="AE22" s="19"/>
      <c r="AG22" s="12"/>
      <c r="AH22" s="13"/>
      <c r="AI22" s="13"/>
      <c r="AJ22" s="13"/>
      <c r="AK22" s="12"/>
      <c r="AL22" s="12"/>
    </row>
    <row r="23" spans="3:38" ht="15">
      <c r="C23" s="146"/>
      <c r="D23" s="42">
        <v>2008</v>
      </c>
      <c r="E23" s="42">
        <v>2009</v>
      </c>
      <c r="F23" s="42">
        <v>2008</v>
      </c>
      <c r="G23" s="42">
        <v>2009</v>
      </c>
      <c r="H23" s="143"/>
      <c r="I23" s="143"/>
      <c r="J23" s="143"/>
      <c r="K23" s="9"/>
      <c r="S23" s="10"/>
      <c r="T23" s="9"/>
      <c r="U23" s="9"/>
      <c r="V23" s="9"/>
      <c r="W23" s="22"/>
      <c r="X23" s="22"/>
      <c r="Y23" s="22"/>
      <c r="Z23" s="22"/>
      <c r="AA23" s="18"/>
      <c r="AB23" s="18"/>
      <c r="AC23" s="19"/>
      <c r="AD23" s="19"/>
      <c r="AE23" s="19"/>
      <c r="AG23" s="12"/>
      <c r="AH23" s="13"/>
      <c r="AI23" s="13"/>
      <c r="AJ23" s="13"/>
      <c r="AK23" s="12"/>
      <c r="AL23" s="12"/>
    </row>
    <row r="24" spans="3:38" ht="16.5">
      <c r="C24" s="23" t="s">
        <v>25</v>
      </c>
      <c r="D24" s="24">
        <v>2303152.195609998</v>
      </c>
      <c r="E24" s="24">
        <v>2129477.5654600016</v>
      </c>
      <c r="F24" s="24">
        <v>531481.1180000021</v>
      </c>
      <c r="G24" s="24">
        <v>519661.02700000117</v>
      </c>
      <c r="H24" s="25">
        <v>-7.540736147660365</v>
      </c>
      <c r="I24" s="25">
        <v>-2.2239907683796356</v>
      </c>
      <c r="J24" s="25">
        <v>-5.437678855030736</v>
      </c>
      <c r="K24" s="9"/>
      <c r="S24" s="10"/>
      <c r="T24" s="9"/>
      <c r="U24" s="9"/>
      <c r="V24" s="9"/>
      <c r="W24" s="22"/>
      <c r="X24" s="22"/>
      <c r="Y24" s="22"/>
      <c r="Z24" s="22"/>
      <c r="AA24" s="18"/>
      <c r="AB24" s="18"/>
      <c r="AC24" s="19"/>
      <c r="AD24" s="19"/>
      <c r="AE24" s="19"/>
      <c r="AG24" s="12"/>
      <c r="AH24" s="13"/>
      <c r="AI24" s="13"/>
      <c r="AJ24" s="13"/>
      <c r="AK24" s="12"/>
      <c r="AL24" s="12"/>
    </row>
    <row r="25" spans="3:39" ht="16.5">
      <c r="C25" s="23" t="s">
        <v>27</v>
      </c>
      <c r="D25" s="24">
        <v>501165.62856999965</v>
      </c>
      <c r="E25" s="24">
        <v>613726.8153900008</v>
      </c>
      <c r="F25" s="24">
        <v>487020.9879999998</v>
      </c>
      <c r="G25" s="24">
        <v>611713.8390000002</v>
      </c>
      <c r="H25" s="25">
        <v>22.45987761394921</v>
      </c>
      <c r="I25" s="25">
        <v>25.6031781119052</v>
      </c>
      <c r="J25" s="25">
        <v>-2.5025644615102705</v>
      </c>
      <c r="K25" s="9"/>
      <c r="S25" s="10"/>
      <c r="T25" s="9"/>
      <c r="U25" s="9"/>
      <c r="V25" s="9"/>
      <c r="W25" s="22"/>
      <c r="X25" s="22"/>
      <c r="Y25" s="22"/>
      <c r="Z25" s="22"/>
      <c r="AA25" s="18"/>
      <c r="AB25" s="18"/>
      <c r="AC25" s="19"/>
      <c r="AD25" s="19"/>
      <c r="AE25" s="19"/>
      <c r="AF25" s="12"/>
      <c r="AG25" s="12"/>
      <c r="AH25" s="12"/>
      <c r="AI25" s="12"/>
      <c r="AJ25" s="12"/>
      <c r="AK25" s="12"/>
      <c r="AL25" s="12"/>
      <c r="AM25" s="12"/>
    </row>
    <row r="26" spans="3:39" ht="16.5">
      <c r="C26" s="23" t="s">
        <v>26</v>
      </c>
      <c r="D26" s="24">
        <v>748607.7613800024</v>
      </c>
      <c r="E26" s="24">
        <v>542380.031459998</v>
      </c>
      <c r="F26" s="24">
        <v>125242.69700000007</v>
      </c>
      <c r="G26" s="24">
        <v>91064.67999999975</v>
      </c>
      <c r="H26" s="25">
        <v>-27.548168822059626</v>
      </c>
      <c r="I26" s="25">
        <v>-27.289429099407137</v>
      </c>
      <c r="J26" s="25">
        <v>-0.35584883937472833</v>
      </c>
      <c r="K26" s="9"/>
      <c r="U26" s="12"/>
      <c r="V26" s="22"/>
      <c r="W26" s="22"/>
      <c r="X26" s="22"/>
      <c r="Y26" s="22"/>
      <c r="Z26" s="22"/>
      <c r="AA26" s="18"/>
      <c r="AB26" s="18"/>
      <c r="AC26" s="19"/>
      <c r="AD26" s="19"/>
      <c r="AE26" s="19"/>
      <c r="AF26" s="12"/>
      <c r="AG26" s="12"/>
      <c r="AH26" s="12"/>
      <c r="AI26" s="12"/>
      <c r="AJ26" s="12"/>
      <c r="AK26" s="12"/>
      <c r="AL26" s="12"/>
      <c r="AM26" s="12"/>
    </row>
    <row r="27" spans="3:39" ht="16.5">
      <c r="C27" s="23" t="s">
        <v>28</v>
      </c>
      <c r="D27" s="24">
        <v>203353.1334099999</v>
      </c>
      <c r="E27" s="24">
        <v>184762.72631000017</v>
      </c>
      <c r="F27" s="24">
        <v>58671.76700000014</v>
      </c>
      <c r="G27" s="24">
        <v>56842.62200000012</v>
      </c>
      <c r="H27" s="25">
        <v>-9.141932946033249</v>
      </c>
      <c r="I27" s="25">
        <v>-3.11758975999481</v>
      </c>
      <c r="J27" s="25">
        <v>-6.218201189580674</v>
      </c>
      <c r="K27" s="9"/>
      <c r="T27" s="26"/>
      <c r="U27" s="12"/>
      <c r="V27" s="22"/>
      <c r="W27" s="22"/>
      <c r="X27" s="22"/>
      <c r="Y27" s="22"/>
      <c r="Z27" s="22"/>
      <c r="AA27" s="18"/>
      <c r="AB27" s="18"/>
      <c r="AC27" s="19"/>
      <c r="AD27" s="19"/>
      <c r="AE27" s="19"/>
      <c r="AF27" s="12"/>
      <c r="AG27" s="12"/>
      <c r="AH27" s="12"/>
      <c r="AI27" s="12"/>
      <c r="AJ27" s="12"/>
      <c r="AK27" s="12"/>
      <c r="AL27" s="12"/>
      <c r="AM27" s="12"/>
    </row>
    <row r="28" spans="3:39" ht="16.5">
      <c r="C28" s="23" t="s">
        <v>30</v>
      </c>
      <c r="D28" s="24">
        <v>76041.28654999992</v>
      </c>
      <c r="E28" s="24">
        <v>75411.49471999993</v>
      </c>
      <c r="F28" s="24">
        <v>6625.553999999999</v>
      </c>
      <c r="G28" s="24">
        <v>6093.000999999998</v>
      </c>
      <c r="H28" s="25">
        <v>-0.8282235329959531</v>
      </c>
      <c r="I28" s="25">
        <v>-8.037863701661795</v>
      </c>
      <c r="J28" s="25">
        <v>7.839791960983522</v>
      </c>
      <c r="K28" s="9"/>
      <c r="L28" s="12"/>
      <c r="M28" s="26"/>
      <c r="N28" s="26"/>
      <c r="O28" s="26"/>
      <c r="P28" s="26"/>
      <c r="Q28" s="26"/>
      <c r="R28" s="12"/>
      <c r="S28" s="26"/>
      <c r="T28" s="26"/>
      <c r="U28" s="12"/>
      <c r="V28" s="22"/>
      <c r="W28" s="22"/>
      <c r="X28" s="22"/>
      <c r="Y28" s="22"/>
      <c r="Z28" s="22"/>
      <c r="AA28" s="18"/>
      <c r="AB28" s="18"/>
      <c r="AC28" s="19"/>
      <c r="AD28" s="19"/>
      <c r="AE28" s="19"/>
      <c r="AF28" s="12"/>
      <c r="AG28" s="12"/>
      <c r="AH28" s="12"/>
      <c r="AI28" s="12"/>
      <c r="AJ28" s="12"/>
      <c r="AK28" s="12"/>
      <c r="AL28" s="12"/>
      <c r="AM28" s="12"/>
    </row>
    <row r="29" spans="3:39" ht="16.5">
      <c r="C29" s="23" t="s">
        <v>31</v>
      </c>
      <c r="D29" s="24">
        <v>53805.246710000014</v>
      </c>
      <c r="E29" s="24">
        <v>60608.35084000004</v>
      </c>
      <c r="F29" s="24">
        <v>55732.49800000001</v>
      </c>
      <c r="G29" s="24">
        <v>56157.69499999993</v>
      </c>
      <c r="H29" s="25">
        <v>12.64394189411946</v>
      </c>
      <c r="I29" s="25">
        <v>0.7629247122566074</v>
      </c>
      <c r="J29" s="25">
        <v>11.791060269231801</v>
      </c>
      <c r="K29" s="9"/>
      <c r="Q29" s="26"/>
      <c r="U29" s="12"/>
      <c r="V29" s="22"/>
      <c r="W29" s="22"/>
      <c r="X29" s="22"/>
      <c r="Y29" s="22"/>
      <c r="Z29" s="22"/>
      <c r="AA29" s="18"/>
      <c r="AB29" s="18"/>
      <c r="AC29" s="19"/>
      <c r="AD29" s="19"/>
      <c r="AE29" s="19"/>
      <c r="AF29" s="12"/>
      <c r="AG29" s="12"/>
      <c r="AH29" s="12"/>
      <c r="AI29" s="12"/>
      <c r="AJ29" s="12"/>
      <c r="AK29" s="12"/>
      <c r="AL29" s="12"/>
      <c r="AM29" s="12"/>
    </row>
    <row r="30" spans="3:39" ht="16.5">
      <c r="C30" s="23" t="s">
        <v>29</v>
      </c>
      <c r="D30" s="24">
        <v>103728.09055000002</v>
      </c>
      <c r="E30" s="24">
        <v>56837.534319999984</v>
      </c>
      <c r="F30" s="24">
        <v>81043.03399999997</v>
      </c>
      <c r="G30" s="24">
        <v>80767.53199999996</v>
      </c>
      <c r="H30" s="25">
        <v>-45.20526308868801</v>
      </c>
      <c r="I30" s="25">
        <v>-0.339945318434165</v>
      </c>
      <c r="J30" s="25">
        <v>-45.01835556242435</v>
      </c>
      <c r="K30" s="9"/>
      <c r="Q30" s="26"/>
      <c r="U30" s="12"/>
      <c r="Z30" s="22"/>
      <c r="AA30" s="18"/>
      <c r="AB30" s="18"/>
      <c r="AC30" s="19"/>
      <c r="AD30" s="19"/>
      <c r="AE30" s="19"/>
      <c r="AF30" s="12"/>
      <c r="AG30" s="12"/>
      <c r="AH30" s="12"/>
      <c r="AI30" s="12"/>
      <c r="AJ30" s="12"/>
      <c r="AK30" s="12"/>
      <c r="AL30" s="12"/>
      <c r="AM30" s="12"/>
    </row>
    <row r="31" spans="3:39" ht="16.5">
      <c r="C31" s="23" t="s">
        <v>32</v>
      </c>
      <c r="D31" s="24">
        <v>46349.13332000001</v>
      </c>
      <c r="E31" s="24">
        <v>47727.55938999998</v>
      </c>
      <c r="F31" s="24">
        <v>4942.922999999995</v>
      </c>
      <c r="G31" s="24">
        <v>4506.931999999999</v>
      </c>
      <c r="H31" s="25">
        <v>2.974006138330898</v>
      </c>
      <c r="I31" s="25">
        <v>-8.820509645810725</v>
      </c>
      <c r="J31" s="25">
        <v>12.935492113769765</v>
      </c>
      <c r="K31" s="9"/>
      <c r="Q31" s="26"/>
      <c r="U31" s="26"/>
      <c r="Z31" s="18"/>
      <c r="AA31" s="18"/>
      <c r="AB31" s="18"/>
      <c r="AC31" s="19"/>
      <c r="AD31" s="19"/>
      <c r="AE31" s="19"/>
      <c r="AF31" s="12"/>
      <c r="AG31" s="12"/>
      <c r="AH31" s="12"/>
      <c r="AI31" s="12"/>
      <c r="AJ31" s="12"/>
      <c r="AK31" s="12"/>
      <c r="AL31" s="12"/>
      <c r="AM31" s="12"/>
    </row>
    <row r="32" spans="3:39" ht="16.5">
      <c r="C32" s="23" t="s">
        <v>33</v>
      </c>
      <c r="D32" s="24">
        <v>39311.39394999998</v>
      </c>
      <c r="E32" s="24">
        <v>33329.50030999999</v>
      </c>
      <c r="F32" s="24">
        <v>1996.2479999999998</v>
      </c>
      <c r="G32" s="24">
        <v>1985.077</v>
      </c>
      <c r="H32" s="25">
        <v>-15.216691750000887</v>
      </c>
      <c r="I32" s="25">
        <v>-0.5595998092421284</v>
      </c>
      <c r="J32" s="25">
        <v>-14.739574571946468</v>
      </c>
      <c r="K32" s="9"/>
      <c r="Q32" s="26"/>
      <c r="T32" s="26"/>
      <c r="U32" s="26"/>
      <c r="Z32" s="18"/>
      <c r="AA32" s="18"/>
      <c r="AB32" s="18"/>
      <c r="AC32" s="19"/>
      <c r="AD32" s="19"/>
      <c r="AE32" s="19"/>
      <c r="AF32" s="12"/>
      <c r="AG32" s="12"/>
      <c r="AH32" s="12"/>
      <c r="AI32" s="12"/>
      <c r="AJ32" s="12"/>
      <c r="AK32" s="12"/>
      <c r="AL32" s="12"/>
      <c r="AM32" s="12"/>
    </row>
    <row r="33" spans="3:39" ht="16.5">
      <c r="C33" s="23" t="s">
        <v>35</v>
      </c>
      <c r="D33" s="24">
        <v>7366.948150000002</v>
      </c>
      <c r="E33" s="24">
        <v>29469.97432</v>
      </c>
      <c r="F33" s="24">
        <v>1067.5059999999999</v>
      </c>
      <c r="G33" s="24">
        <v>5276.268999999998</v>
      </c>
      <c r="H33" s="25">
        <v>300.02961497699687</v>
      </c>
      <c r="I33" s="25">
        <v>394.2612968920081</v>
      </c>
      <c r="J33" s="25">
        <v>-19.065154910480487</v>
      </c>
      <c r="K33" s="9"/>
      <c r="Q33" s="26"/>
      <c r="T33" s="26"/>
      <c r="U33" s="26"/>
      <c r="Z33" s="18"/>
      <c r="AA33" s="18"/>
      <c r="AB33" s="18"/>
      <c r="AC33" s="19"/>
      <c r="AD33" s="19"/>
      <c r="AE33" s="19"/>
      <c r="AF33" s="12"/>
      <c r="AG33" s="12"/>
      <c r="AH33" s="12"/>
      <c r="AI33" s="12"/>
      <c r="AJ33" s="12"/>
      <c r="AK33" s="12"/>
      <c r="AL33" s="12"/>
      <c r="AM33" s="12"/>
    </row>
    <row r="34" spans="3:39" ht="16.5">
      <c r="C34" s="23" t="s">
        <v>34</v>
      </c>
      <c r="D34" s="24">
        <v>21063.763939999997</v>
      </c>
      <c r="E34" s="24">
        <v>19050.53569</v>
      </c>
      <c r="F34" s="24">
        <v>1895.5479999999998</v>
      </c>
      <c r="G34" s="24">
        <v>1363.9100000000003</v>
      </c>
      <c r="H34" s="25">
        <v>-9.557780156170882</v>
      </c>
      <c r="I34" s="25">
        <v>-28.04666513324904</v>
      </c>
      <c r="J34" s="25">
        <v>25.69566096042304</v>
      </c>
      <c r="K34" s="9"/>
      <c r="Q34" s="26"/>
      <c r="T34" s="26"/>
      <c r="U34" s="26"/>
      <c r="Z34" s="18"/>
      <c r="AA34" s="18"/>
      <c r="AB34" s="18"/>
      <c r="AC34" s="19"/>
      <c r="AD34" s="19"/>
      <c r="AE34" s="19"/>
      <c r="AF34" s="12"/>
      <c r="AG34" s="12"/>
      <c r="AH34" s="12"/>
      <c r="AI34" s="12"/>
      <c r="AJ34" s="12"/>
      <c r="AK34" s="12"/>
      <c r="AL34" s="12"/>
      <c r="AM34" s="12"/>
    </row>
    <row r="35" spans="3:39" ht="16.5">
      <c r="C35" s="23" t="s">
        <v>36</v>
      </c>
      <c r="D35" s="24">
        <v>2205.8631000000005</v>
      </c>
      <c r="E35" s="24">
        <v>3385.9881699999987</v>
      </c>
      <c r="F35" s="24">
        <v>49.61</v>
      </c>
      <c r="G35" s="24">
        <v>220.2720000000001</v>
      </c>
      <c r="H35" s="25">
        <v>53.499470116708416</v>
      </c>
      <c r="I35" s="25">
        <v>344.0072566014918</v>
      </c>
      <c r="J35" s="25">
        <v>-65.42861229529899</v>
      </c>
      <c r="K35" s="9"/>
      <c r="M35" s="27"/>
      <c r="N35" s="27"/>
      <c r="O35" s="27"/>
      <c r="P35" s="27"/>
      <c r="Q35" s="26"/>
      <c r="T35" s="26"/>
      <c r="U35" s="26"/>
      <c r="Z35" s="18"/>
      <c r="AA35" s="18"/>
      <c r="AB35" s="18"/>
      <c r="AC35" s="19"/>
      <c r="AD35" s="19"/>
      <c r="AE35" s="19"/>
      <c r="AF35" s="12"/>
      <c r="AG35" s="12"/>
      <c r="AH35" s="12"/>
      <c r="AI35" s="12"/>
      <c r="AJ35" s="12"/>
      <c r="AK35" s="12"/>
      <c r="AL35" s="12"/>
      <c r="AM35" s="12"/>
    </row>
    <row r="36" spans="3:39" ht="16.5">
      <c r="C36" s="23" t="s">
        <v>37</v>
      </c>
      <c r="D36" s="24">
        <v>1912.4267999999997</v>
      </c>
      <c r="E36" s="24">
        <v>1098.83063</v>
      </c>
      <c r="F36" s="24">
        <v>64.79899999999999</v>
      </c>
      <c r="G36" s="24">
        <v>39.838000000000015</v>
      </c>
      <c r="H36" s="25">
        <v>-42.54260450648359</v>
      </c>
      <c r="I36" s="25">
        <v>-38.52065618296575</v>
      </c>
      <c r="J36" s="25">
        <v>-6.541950635464422</v>
      </c>
      <c r="K36" s="9"/>
      <c r="M36" s="27"/>
      <c r="N36" s="27"/>
      <c r="O36" s="27"/>
      <c r="P36" s="27"/>
      <c r="Q36" s="26"/>
      <c r="T36" s="26"/>
      <c r="U36" s="26"/>
      <c r="Z36" s="18"/>
      <c r="AA36" s="18"/>
      <c r="AB36" s="18"/>
      <c r="AC36" s="19"/>
      <c r="AD36" s="19"/>
      <c r="AE36" s="19"/>
      <c r="AF36" s="12"/>
      <c r="AG36" s="12"/>
      <c r="AH36" s="12"/>
      <c r="AI36" s="12"/>
      <c r="AJ36" s="12"/>
      <c r="AK36" s="12"/>
      <c r="AL36" s="12"/>
      <c r="AM36" s="12"/>
    </row>
    <row r="37" spans="3:39" ht="16.5">
      <c r="C37" s="23" t="s">
        <v>40</v>
      </c>
      <c r="D37" s="24">
        <v>149.81096000000002</v>
      </c>
      <c r="E37" s="24">
        <v>337.61512</v>
      </c>
      <c r="F37" s="24">
        <v>36.048</v>
      </c>
      <c r="G37" s="24">
        <v>62.205999999999996</v>
      </c>
      <c r="H37" s="25">
        <v>125.36076132213552</v>
      </c>
      <c r="I37" s="25">
        <v>72.56435863293385</v>
      </c>
      <c r="J37" s="25">
        <v>30.5951953853381</v>
      </c>
      <c r="K37" s="9"/>
      <c r="M37" s="27"/>
      <c r="N37" s="27"/>
      <c r="O37" s="27"/>
      <c r="P37" s="27"/>
      <c r="Q37" s="26"/>
      <c r="T37" s="26"/>
      <c r="U37" s="26"/>
      <c r="Z37" s="18"/>
      <c r="AA37" s="18"/>
      <c r="AB37" s="18"/>
      <c r="AC37" s="19"/>
      <c r="AD37" s="19"/>
      <c r="AE37" s="19"/>
      <c r="AF37" s="12"/>
      <c r="AG37" s="12"/>
      <c r="AH37" s="12"/>
      <c r="AI37" s="12"/>
      <c r="AJ37" s="12"/>
      <c r="AK37" s="12"/>
      <c r="AL37" s="12"/>
      <c r="AM37" s="12"/>
    </row>
    <row r="38" spans="3:39" ht="16.5">
      <c r="C38" s="23" t="s">
        <v>39</v>
      </c>
      <c r="D38" s="24">
        <v>753.489</v>
      </c>
      <c r="E38" s="24">
        <v>165.66000000000003</v>
      </c>
      <c r="F38" s="24">
        <v>115.5</v>
      </c>
      <c r="G38" s="24">
        <v>33</v>
      </c>
      <c r="H38" s="25">
        <v>-78.01427758069461</v>
      </c>
      <c r="I38" s="25">
        <v>-71.42857142857143</v>
      </c>
      <c r="J38" s="25">
        <v>-23.049971532431123</v>
      </c>
      <c r="K38" s="9"/>
      <c r="M38" s="27"/>
      <c r="N38" s="27"/>
      <c r="O38" s="27"/>
      <c r="P38" s="27"/>
      <c r="Q38" s="26"/>
      <c r="T38" s="26"/>
      <c r="U38" s="26"/>
      <c r="Z38" s="18"/>
      <c r="AA38" s="18"/>
      <c r="AB38" s="18"/>
      <c r="AC38" s="19"/>
      <c r="AD38" s="19"/>
      <c r="AE38" s="19"/>
      <c r="AF38" s="12"/>
      <c r="AG38" s="12"/>
      <c r="AH38" s="12"/>
      <c r="AI38" s="12"/>
      <c r="AJ38" s="12"/>
      <c r="AK38" s="12"/>
      <c r="AL38" s="12"/>
      <c r="AM38" s="12"/>
    </row>
    <row r="39" spans="3:39" ht="17.25" thickBot="1">
      <c r="C39" s="28" t="s">
        <v>38</v>
      </c>
      <c r="D39" s="29">
        <v>1720.79689</v>
      </c>
      <c r="E39" s="29"/>
      <c r="F39" s="29">
        <v>55.014</v>
      </c>
      <c r="G39" s="29"/>
      <c r="H39" s="30">
        <v>-100</v>
      </c>
      <c r="I39" s="30">
        <v>-100</v>
      </c>
      <c r="J39" s="30">
        <v>-100</v>
      </c>
      <c r="K39" s="9"/>
      <c r="M39" s="27"/>
      <c r="N39" s="27"/>
      <c r="O39" s="27"/>
      <c r="P39" s="27"/>
      <c r="Q39" s="26"/>
      <c r="T39" s="26"/>
      <c r="U39" s="26"/>
      <c r="Z39" s="18"/>
      <c r="AA39" s="18"/>
      <c r="AB39" s="18"/>
      <c r="AC39" s="19"/>
      <c r="AD39" s="19"/>
      <c r="AE39" s="19"/>
      <c r="AF39" s="12"/>
      <c r="AG39" s="12"/>
      <c r="AH39" s="12"/>
      <c r="AI39" s="12"/>
      <c r="AJ39" s="12"/>
      <c r="AK39" s="12"/>
      <c r="AL39" s="12"/>
      <c r="AM39" s="12"/>
    </row>
    <row r="40" spans="3:39" ht="17.25" thickBot="1">
      <c r="C40" s="31" t="s">
        <v>41</v>
      </c>
      <c r="D40" s="32">
        <v>4110686.9688899997</v>
      </c>
      <c r="E40" s="32">
        <v>3797770.1821300006</v>
      </c>
      <c r="F40" s="32">
        <v>1356040.852000002</v>
      </c>
      <c r="G40" s="32">
        <v>1435787.900000001</v>
      </c>
      <c r="H40" s="33">
        <v>-7.612274764003624</v>
      </c>
      <c r="I40" s="33">
        <v>5.8808735653045785</v>
      </c>
      <c r="J40" s="34">
        <v>-12.743707031266583</v>
      </c>
      <c r="K40" s="9"/>
      <c r="M40" s="27"/>
      <c r="N40" s="27"/>
      <c r="O40" s="27"/>
      <c r="P40" s="27"/>
      <c r="Q40" s="26"/>
      <c r="T40" s="26"/>
      <c r="U40" s="26"/>
      <c r="Z40" s="18"/>
      <c r="AA40" s="18"/>
      <c r="AB40" s="18"/>
      <c r="AC40" s="19"/>
      <c r="AD40" s="19"/>
      <c r="AE40" s="19"/>
      <c r="AF40" s="12"/>
      <c r="AG40" s="12"/>
      <c r="AH40" s="12"/>
      <c r="AI40" s="12"/>
      <c r="AJ40" s="12"/>
      <c r="AK40" s="12"/>
      <c r="AL40" s="12"/>
      <c r="AM40" s="12"/>
    </row>
    <row r="41" spans="3:39" ht="15">
      <c r="C41" s="35"/>
      <c r="D41" s="36"/>
      <c r="E41" s="36"/>
      <c r="F41" s="37"/>
      <c r="G41" s="37"/>
      <c r="H41" s="38"/>
      <c r="I41" s="38"/>
      <c r="J41" s="38"/>
      <c r="K41" s="9"/>
      <c r="T41" s="26"/>
      <c r="U41" s="26"/>
      <c r="V41" s="39"/>
      <c r="W41" s="17"/>
      <c r="X41" s="17"/>
      <c r="Y41" s="18"/>
      <c r="Z41" s="18"/>
      <c r="AA41" s="18"/>
      <c r="AB41" s="18"/>
      <c r="AC41" s="19"/>
      <c r="AD41" s="19"/>
      <c r="AE41" s="19"/>
      <c r="AF41" s="12"/>
      <c r="AG41" s="12"/>
      <c r="AH41" s="12"/>
      <c r="AI41" s="12"/>
      <c r="AJ41" s="12"/>
      <c r="AK41" s="12"/>
      <c r="AL41" s="12"/>
      <c r="AM41" s="12"/>
    </row>
    <row r="42" spans="3:39" ht="15">
      <c r="C42" s="35"/>
      <c r="D42" s="37"/>
      <c r="E42" s="40"/>
      <c r="F42" s="40"/>
      <c r="G42" s="40"/>
      <c r="H42" s="38"/>
      <c r="I42" s="38"/>
      <c r="J42" s="38"/>
      <c r="K42" s="9"/>
      <c r="T42" s="26"/>
      <c r="U42" s="26"/>
      <c r="V42" s="39"/>
      <c r="W42" s="17"/>
      <c r="X42" s="17"/>
      <c r="Y42" s="18"/>
      <c r="Z42" s="18"/>
      <c r="AA42" s="18"/>
      <c r="AB42" s="18"/>
      <c r="AC42" s="19"/>
      <c r="AD42" s="19"/>
      <c r="AE42" s="19"/>
      <c r="AF42" s="12"/>
      <c r="AG42" s="12"/>
      <c r="AH42" s="12"/>
      <c r="AI42" s="12"/>
      <c r="AJ42" s="12"/>
      <c r="AK42" s="12"/>
      <c r="AL42" s="12"/>
      <c r="AM42" s="12"/>
    </row>
    <row r="43" spans="3:39" ht="16.5">
      <c r="C43" s="181" t="s">
        <v>42</v>
      </c>
      <c r="D43" s="182"/>
      <c r="E43" s="182"/>
      <c r="F43" s="182"/>
      <c r="G43" s="182"/>
      <c r="H43" s="182"/>
      <c r="I43" s="182"/>
      <c r="J43" s="183"/>
      <c r="K43" s="9"/>
      <c r="T43" s="26"/>
      <c r="U43" s="26"/>
      <c r="V43" s="39"/>
      <c r="W43" s="17"/>
      <c r="X43" s="17"/>
      <c r="Y43" s="18"/>
      <c r="Z43" s="18"/>
      <c r="AA43" s="18"/>
      <c r="AB43" s="18"/>
      <c r="AC43" s="19"/>
      <c r="AD43" s="19"/>
      <c r="AE43" s="19"/>
      <c r="AF43" s="12"/>
      <c r="AG43" s="12"/>
      <c r="AH43" s="12"/>
      <c r="AI43" s="12"/>
      <c r="AJ43" s="12"/>
      <c r="AK43" s="12"/>
      <c r="AL43" s="12"/>
      <c r="AM43" s="12"/>
    </row>
    <row r="44" spans="3:39" ht="15">
      <c r="C44" s="144" t="s">
        <v>43</v>
      </c>
      <c r="D44" s="41" t="s">
        <v>19</v>
      </c>
      <c r="E44" s="41"/>
      <c r="F44" s="41" t="s">
        <v>20</v>
      </c>
      <c r="G44" s="41"/>
      <c r="H44" s="172" t="s">
        <v>21</v>
      </c>
      <c r="I44" s="173"/>
      <c r="J44" s="174"/>
      <c r="K44" s="9"/>
      <c r="T44" s="26"/>
      <c r="U44" s="26"/>
      <c r="V44" s="39"/>
      <c r="W44" s="17"/>
      <c r="X44" s="17"/>
      <c r="Y44" s="18"/>
      <c r="Z44" s="18"/>
      <c r="AA44" s="18"/>
      <c r="AB44" s="18"/>
      <c r="AC44" s="19"/>
      <c r="AD44" s="19"/>
      <c r="AE44" s="19"/>
      <c r="AF44" s="12"/>
      <c r="AG44" s="12"/>
      <c r="AH44" s="12"/>
      <c r="AI44" s="12"/>
      <c r="AJ44" s="12"/>
      <c r="AK44" s="12"/>
      <c r="AL44" s="12"/>
      <c r="AM44" s="12"/>
    </row>
    <row r="45" spans="3:39" ht="15">
      <c r="C45" s="145"/>
      <c r="D45" s="41" t="s">
        <v>22</v>
      </c>
      <c r="E45" s="41"/>
      <c r="F45" s="41" t="s">
        <v>23</v>
      </c>
      <c r="G45" s="41"/>
      <c r="H45" s="142" t="s">
        <v>19</v>
      </c>
      <c r="I45" s="142" t="s">
        <v>20</v>
      </c>
      <c r="J45" s="142" t="s">
        <v>24</v>
      </c>
      <c r="K45" s="9"/>
      <c r="T45" s="26"/>
      <c r="U45" s="26"/>
      <c r="V45" s="39"/>
      <c r="W45" s="17"/>
      <c r="X45" s="17"/>
      <c r="Y45" s="18"/>
      <c r="Z45" s="18"/>
      <c r="AA45" s="18"/>
      <c r="AB45" s="18"/>
      <c r="AC45" s="19"/>
      <c r="AD45" s="19"/>
      <c r="AE45" s="19"/>
      <c r="AF45" s="12"/>
      <c r="AG45" s="12"/>
      <c r="AH45" s="12"/>
      <c r="AI45" s="12"/>
      <c r="AJ45" s="12"/>
      <c r="AK45" s="12"/>
      <c r="AL45" s="12"/>
      <c r="AM45" s="12"/>
    </row>
    <row r="46" spans="3:39" ht="15">
      <c r="C46" s="146"/>
      <c r="D46" s="42">
        <f>+D23</f>
        <v>2008</v>
      </c>
      <c r="E46" s="42">
        <f>+E23</f>
        <v>2009</v>
      </c>
      <c r="F46" s="42">
        <f>+F23</f>
        <v>2008</v>
      </c>
      <c r="G46" s="42">
        <f>+G23</f>
        <v>2009</v>
      </c>
      <c r="H46" s="143"/>
      <c r="I46" s="143"/>
      <c r="J46" s="143"/>
      <c r="K46" s="9"/>
      <c r="T46" s="26"/>
      <c r="U46" s="26"/>
      <c r="V46" s="39"/>
      <c r="W46" s="17"/>
      <c r="X46" s="17"/>
      <c r="Y46" s="18"/>
      <c r="Z46" s="18"/>
      <c r="AA46" s="18"/>
      <c r="AB46" s="18"/>
      <c r="AC46" s="19"/>
      <c r="AD46" s="19"/>
      <c r="AE46" s="19"/>
      <c r="AF46" s="12"/>
      <c r="AG46" s="12"/>
      <c r="AH46" s="12"/>
      <c r="AI46" s="12"/>
      <c r="AJ46" s="12"/>
      <c r="AK46" s="12"/>
      <c r="AL46" s="12"/>
      <c r="AM46" s="12"/>
    </row>
    <row r="47" spans="3:39" ht="16.5">
      <c r="C47" s="43" t="s">
        <v>44</v>
      </c>
      <c r="D47" s="44">
        <v>786985.2987500004</v>
      </c>
      <c r="E47" s="44">
        <v>856369.885209999</v>
      </c>
      <c r="F47" s="44">
        <v>172342.44000000006</v>
      </c>
      <c r="G47" s="44">
        <v>155438.161</v>
      </c>
      <c r="H47" s="25">
        <v>8.816503506508312</v>
      </c>
      <c r="I47" s="25">
        <v>-9.80854106510275</v>
      </c>
      <c r="J47" s="25">
        <v>20.650563580588187</v>
      </c>
      <c r="K47" s="9"/>
      <c r="L47" s="45"/>
      <c r="T47" s="26"/>
      <c r="U47" s="26"/>
      <c r="V47" s="39"/>
      <c r="W47" s="17"/>
      <c r="X47" s="17"/>
      <c r="Y47" s="18"/>
      <c r="Z47" s="18"/>
      <c r="AA47" s="18"/>
      <c r="AB47" s="18"/>
      <c r="AC47" s="19"/>
      <c r="AD47" s="19"/>
      <c r="AE47" s="19"/>
      <c r="AF47" s="12"/>
      <c r="AG47" s="12"/>
      <c r="AH47" s="12"/>
      <c r="AI47" s="12"/>
      <c r="AJ47" s="12"/>
      <c r="AK47" s="12"/>
      <c r="AL47" s="12"/>
      <c r="AM47" s="12"/>
    </row>
    <row r="48" spans="3:39" ht="16.5">
      <c r="C48" s="46" t="s">
        <v>45</v>
      </c>
      <c r="D48" s="44">
        <v>324223.49031000014</v>
      </c>
      <c r="E48" s="44">
        <v>299694.8027400001</v>
      </c>
      <c r="F48" s="44">
        <v>43301.00600000004</v>
      </c>
      <c r="G48" s="44">
        <v>41253.30700000001</v>
      </c>
      <c r="H48" s="25">
        <v>-7.56536410935168</v>
      </c>
      <c r="I48" s="25">
        <v>-4.7289871279203695</v>
      </c>
      <c r="J48" s="25">
        <v>-2.9771668169831567</v>
      </c>
      <c r="K48" s="9"/>
      <c r="L48" s="45"/>
      <c r="T48" s="26"/>
      <c r="U48" s="26"/>
      <c r="V48" s="39"/>
      <c r="W48" s="17"/>
      <c r="X48" s="17"/>
      <c r="Y48" s="18"/>
      <c r="Z48" s="18"/>
      <c r="AA48" s="18"/>
      <c r="AB48" s="18"/>
      <c r="AC48" s="19"/>
      <c r="AD48" s="19"/>
      <c r="AE48" s="19"/>
      <c r="AF48" s="12"/>
      <c r="AG48" s="12"/>
      <c r="AH48" s="12"/>
      <c r="AI48" s="12"/>
      <c r="AJ48" s="12"/>
      <c r="AK48" s="12"/>
      <c r="AL48" s="12"/>
      <c r="AM48" s="12"/>
    </row>
    <row r="49" spans="3:39" ht="16.5">
      <c r="C49" s="46" t="s">
        <v>47</v>
      </c>
      <c r="D49" s="44">
        <v>118814.36579999996</v>
      </c>
      <c r="E49" s="44">
        <v>96978.77826</v>
      </c>
      <c r="F49" s="44">
        <v>24450.35500000003</v>
      </c>
      <c r="G49" s="44">
        <v>24826.57900000001</v>
      </c>
      <c r="H49" s="25">
        <v>-18.37790185805962</v>
      </c>
      <c r="I49" s="25">
        <v>1.5387261248353212</v>
      </c>
      <c r="J49" s="25">
        <v>-19.614809780466157</v>
      </c>
      <c r="K49" s="9"/>
      <c r="L49" s="45"/>
      <c r="T49" s="26"/>
      <c r="U49" s="26"/>
      <c r="V49" s="39"/>
      <c r="W49" s="17"/>
      <c r="X49" s="17"/>
      <c r="Y49" s="18"/>
      <c r="Z49" s="18"/>
      <c r="AA49" s="18"/>
      <c r="AB49" s="18"/>
      <c r="AC49" s="19"/>
      <c r="AD49" s="19"/>
      <c r="AE49" s="19"/>
      <c r="AF49" s="12"/>
      <c r="AG49" s="12"/>
      <c r="AH49" s="12"/>
      <c r="AI49" s="12"/>
      <c r="AJ49" s="12"/>
      <c r="AK49" s="12"/>
      <c r="AL49" s="12"/>
      <c r="AM49" s="12"/>
    </row>
    <row r="50" spans="3:39" ht="16.5">
      <c r="C50" s="46" t="s">
        <v>50</v>
      </c>
      <c r="D50" s="44">
        <v>97473.51521999994</v>
      </c>
      <c r="E50" s="44">
        <v>92880.60045999996</v>
      </c>
      <c r="F50" s="44">
        <v>5932.092999999998</v>
      </c>
      <c r="G50" s="44">
        <v>4723.332999999999</v>
      </c>
      <c r="H50" s="25">
        <v>-4.71196175662042</v>
      </c>
      <c r="I50" s="25">
        <v>-20.37661917977347</v>
      </c>
      <c r="J50" s="25">
        <v>19.673439210676925</v>
      </c>
      <c r="K50" s="9"/>
      <c r="L50" s="45"/>
      <c r="T50" s="26"/>
      <c r="U50" s="26"/>
      <c r="V50" s="39"/>
      <c r="W50" s="17"/>
      <c r="X50" s="17"/>
      <c r="Y50" s="18"/>
      <c r="Z50" s="18"/>
      <c r="AA50" s="18"/>
      <c r="AB50" s="18"/>
      <c r="AC50" s="19"/>
      <c r="AD50" s="19"/>
      <c r="AE50" s="19"/>
      <c r="AF50" s="12"/>
      <c r="AG50" s="12"/>
      <c r="AH50" s="12"/>
      <c r="AI50" s="12"/>
      <c r="AJ50" s="12"/>
      <c r="AK50" s="12"/>
      <c r="AL50" s="12"/>
      <c r="AM50" s="12"/>
    </row>
    <row r="51" spans="3:39" ht="16.5">
      <c r="C51" s="46" t="s">
        <v>48</v>
      </c>
      <c r="D51" s="44">
        <v>110689.26486999993</v>
      </c>
      <c r="E51" s="44">
        <v>92420.83386000006</v>
      </c>
      <c r="F51" s="44">
        <v>27097.880999999994</v>
      </c>
      <c r="G51" s="44">
        <v>28098.723000000035</v>
      </c>
      <c r="H51" s="25">
        <v>-16.504248204607197</v>
      </c>
      <c r="I51" s="25">
        <v>3.6934327078934404</v>
      </c>
      <c r="J51" s="25">
        <v>-19.478264326920215</v>
      </c>
      <c r="K51" s="9"/>
      <c r="L51" s="45"/>
      <c r="T51" s="26"/>
      <c r="U51" s="26"/>
      <c r="V51" s="39"/>
      <c r="W51" s="17"/>
      <c r="X51" s="17"/>
      <c r="Y51" s="18"/>
      <c r="Z51" s="18"/>
      <c r="AA51" s="18"/>
      <c r="AB51" s="18"/>
      <c r="AC51" s="19"/>
      <c r="AD51" s="19"/>
      <c r="AE51" s="19"/>
      <c r="AF51" s="12"/>
      <c r="AG51" s="12"/>
      <c r="AH51" s="12"/>
      <c r="AI51" s="12"/>
      <c r="AJ51" s="12"/>
      <c r="AK51" s="12"/>
      <c r="AL51" s="12"/>
      <c r="AM51" s="12"/>
    </row>
    <row r="52" spans="3:39" ht="16.5">
      <c r="C52" s="46" t="s">
        <v>46</v>
      </c>
      <c r="D52" s="44">
        <v>161947.35151000007</v>
      </c>
      <c r="E52" s="44">
        <v>88617.50573999996</v>
      </c>
      <c r="F52" s="44">
        <v>25931.554000000004</v>
      </c>
      <c r="G52" s="44">
        <v>15171.179</v>
      </c>
      <c r="H52" s="25">
        <v>-45.28005249006624</v>
      </c>
      <c r="I52" s="25">
        <v>-41.49529565409</v>
      </c>
      <c r="J52" s="25">
        <v>-6.469149580858991</v>
      </c>
      <c r="K52" s="9"/>
      <c r="L52" s="45"/>
      <c r="T52" s="26"/>
      <c r="U52" s="26"/>
      <c r="V52" s="39"/>
      <c r="W52" s="17"/>
      <c r="X52" s="17"/>
      <c r="Y52" s="18"/>
      <c r="Z52" s="18"/>
      <c r="AA52" s="18"/>
      <c r="AB52" s="18"/>
      <c r="AC52" s="19"/>
      <c r="AD52" s="19"/>
      <c r="AE52" s="19"/>
      <c r="AF52" s="12"/>
      <c r="AG52" s="12"/>
      <c r="AH52" s="12"/>
      <c r="AI52" s="12"/>
      <c r="AJ52" s="12"/>
      <c r="AK52" s="12"/>
      <c r="AL52" s="12"/>
      <c r="AM52" s="12"/>
    </row>
    <row r="53" spans="3:39" ht="16.5">
      <c r="C53" s="46" t="s">
        <v>51</v>
      </c>
      <c r="D53" s="44">
        <v>58128.43934999995</v>
      </c>
      <c r="E53" s="44">
        <v>69546.11942999996</v>
      </c>
      <c r="F53" s="44">
        <v>22000.923000000006</v>
      </c>
      <c r="G53" s="44">
        <v>26286.013999999992</v>
      </c>
      <c r="H53" s="25">
        <v>19.642158309553892</v>
      </c>
      <c r="I53" s="25">
        <v>19.476869220441273</v>
      </c>
      <c r="J53" s="25">
        <v>0.13834400766532529</v>
      </c>
      <c r="K53" s="9"/>
      <c r="L53" s="45"/>
      <c r="T53" s="26"/>
      <c r="U53" s="26"/>
      <c r="V53" s="39"/>
      <c r="W53" s="17"/>
      <c r="X53" s="17"/>
      <c r="Y53" s="18"/>
      <c r="Z53" s="18"/>
      <c r="AA53" s="18"/>
      <c r="AB53" s="18"/>
      <c r="AC53" s="19"/>
      <c r="AD53" s="19"/>
      <c r="AE53" s="19"/>
      <c r="AF53" s="12"/>
      <c r="AG53" s="12"/>
      <c r="AH53" s="12"/>
      <c r="AI53" s="12"/>
      <c r="AJ53" s="12"/>
      <c r="AK53" s="12"/>
      <c r="AL53" s="12"/>
      <c r="AM53" s="12"/>
    </row>
    <row r="54" spans="3:39" ht="16.5">
      <c r="C54" s="46" t="s">
        <v>52</v>
      </c>
      <c r="D54" s="44">
        <v>51278.50455999998</v>
      </c>
      <c r="E54" s="44">
        <v>66410.63970999994</v>
      </c>
      <c r="F54" s="44">
        <v>15519.680000000011</v>
      </c>
      <c r="G54" s="44">
        <v>20889.60200000001</v>
      </c>
      <c r="H54" s="25">
        <v>29.50970446553127</v>
      </c>
      <c r="I54" s="25">
        <v>34.600726303635085</v>
      </c>
      <c r="J54" s="25">
        <v>-3.7823137942208374</v>
      </c>
      <c r="K54" s="9"/>
      <c r="L54" s="45"/>
      <c r="T54" s="26"/>
      <c r="U54" s="26"/>
      <c r="V54" s="39"/>
      <c r="W54" s="17"/>
      <c r="X54" s="17"/>
      <c r="Y54" s="18"/>
      <c r="Z54" s="18"/>
      <c r="AA54" s="18"/>
      <c r="AB54" s="18"/>
      <c r="AC54" s="19"/>
      <c r="AD54" s="19"/>
      <c r="AE54" s="19"/>
      <c r="AF54" s="12"/>
      <c r="AG54" s="12"/>
      <c r="AH54" s="12"/>
      <c r="AI54" s="12"/>
      <c r="AJ54" s="12"/>
      <c r="AK54" s="12"/>
      <c r="AL54" s="12"/>
      <c r="AM54" s="12"/>
    </row>
    <row r="55" spans="3:39" ht="16.5">
      <c r="C55" s="46" t="s">
        <v>94</v>
      </c>
      <c r="D55" s="44">
        <v>26247.027799999996</v>
      </c>
      <c r="E55" s="44">
        <v>54541.65271999999</v>
      </c>
      <c r="F55" s="44">
        <v>27373.17</v>
      </c>
      <c r="G55" s="44">
        <v>63781.146</v>
      </c>
      <c r="H55" s="25">
        <v>107.80125329085833</v>
      </c>
      <c r="I55" s="25">
        <v>133.0060639670159</v>
      </c>
      <c r="J55" s="25">
        <v>-10.817233786553103</v>
      </c>
      <c r="K55" s="9"/>
      <c r="L55" s="45"/>
      <c r="T55" s="26"/>
      <c r="U55" s="26"/>
      <c r="V55" s="39"/>
      <c r="W55" s="17"/>
      <c r="X55" s="17"/>
      <c r="Y55" s="18"/>
      <c r="Z55" s="18"/>
      <c r="AA55" s="18"/>
      <c r="AB55" s="18"/>
      <c r="AC55" s="19"/>
      <c r="AD55" s="19"/>
      <c r="AE55" s="19"/>
      <c r="AF55" s="12"/>
      <c r="AG55" s="12"/>
      <c r="AH55" s="12"/>
      <c r="AI55" s="12"/>
      <c r="AJ55" s="12"/>
      <c r="AK55" s="12"/>
      <c r="AL55" s="12"/>
      <c r="AM55" s="12"/>
    </row>
    <row r="56" spans="3:39" ht="17.25" thickBot="1">
      <c r="C56" s="47" t="s">
        <v>53</v>
      </c>
      <c r="D56" s="48">
        <v>567364.9374399974</v>
      </c>
      <c r="E56" s="48">
        <v>412016.7473300025</v>
      </c>
      <c r="F56" s="48">
        <v>167532.01600000198</v>
      </c>
      <c r="G56" s="48">
        <v>139192.98300000117</v>
      </c>
      <c r="H56" s="30">
        <v>-27.380646892093864</v>
      </c>
      <c r="I56" s="30">
        <v>-16.91559242025744</v>
      </c>
      <c r="J56" s="30">
        <v>-12.59569006590352</v>
      </c>
      <c r="K56" s="9"/>
      <c r="L56" s="45"/>
      <c r="T56" s="26"/>
      <c r="U56" s="26"/>
      <c r="V56" s="39"/>
      <c r="W56" s="17"/>
      <c r="X56" s="17"/>
      <c r="Y56" s="18"/>
      <c r="Z56" s="18"/>
      <c r="AA56" s="18"/>
      <c r="AB56" s="18"/>
      <c r="AC56" s="19"/>
      <c r="AD56" s="19"/>
      <c r="AE56" s="19"/>
      <c r="AF56" s="12"/>
      <c r="AG56" s="12"/>
      <c r="AH56" s="12"/>
      <c r="AI56" s="12"/>
      <c r="AJ56" s="12"/>
      <c r="AK56" s="12"/>
      <c r="AL56" s="12"/>
      <c r="AM56" s="12"/>
    </row>
    <row r="57" spans="3:39" ht="17.25" thickBot="1">
      <c r="C57" s="49" t="s">
        <v>41</v>
      </c>
      <c r="D57" s="50">
        <v>2303152.195609998</v>
      </c>
      <c r="E57" s="51">
        <v>2129477.5654600016</v>
      </c>
      <c r="F57" s="51">
        <v>531481.1180000021</v>
      </c>
      <c r="G57" s="51">
        <v>519661.02700000117</v>
      </c>
      <c r="H57" s="33">
        <v>-7.540736147660365</v>
      </c>
      <c r="I57" s="33">
        <v>-2.2239907683796356</v>
      </c>
      <c r="J57" s="34">
        <v>-5.437678855030736</v>
      </c>
      <c r="K57" s="9"/>
      <c r="L57" s="45"/>
      <c r="T57" s="26"/>
      <c r="U57" s="26"/>
      <c r="V57" s="39"/>
      <c r="W57" s="17"/>
      <c r="X57" s="17"/>
      <c r="Y57" s="18"/>
      <c r="Z57" s="18"/>
      <c r="AA57" s="18"/>
      <c r="AB57" s="18"/>
      <c r="AC57" s="19"/>
      <c r="AD57" s="19"/>
      <c r="AE57" s="19"/>
      <c r="AF57" s="12"/>
      <c r="AG57" s="12"/>
      <c r="AH57" s="12"/>
      <c r="AI57" s="12"/>
      <c r="AJ57" s="12"/>
      <c r="AK57" s="12"/>
      <c r="AL57" s="12"/>
      <c r="AM57" s="12"/>
    </row>
    <row r="58" spans="11:39" ht="15">
      <c r="K58" s="9"/>
      <c r="U58" s="26"/>
      <c r="V58" s="39"/>
      <c r="W58" s="17"/>
      <c r="X58" s="17"/>
      <c r="Y58" s="18"/>
      <c r="Z58" s="18"/>
      <c r="AA58" s="18"/>
      <c r="AB58" s="18"/>
      <c r="AC58" s="19"/>
      <c r="AD58" s="19"/>
      <c r="AE58" s="19"/>
      <c r="AF58" s="12"/>
      <c r="AG58" s="12"/>
      <c r="AH58" s="12"/>
      <c r="AI58" s="12"/>
      <c r="AJ58" s="12"/>
      <c r="AK58" s="12"/>
      <c r="AL58" s="12"/>
      <c r="AM58" s="12"/>
    </row>
    <row r="59" spans="11:21" ht="15">
      <c r="K59" s="52"/>
      <c r="M59" s="53"/>
      <c r="N59" s="53"/>
      <c r="O59" s="54"/>
      <c r="P59" s="54"/>
      <c r="S59" s="26"/>
      <c r="T59" s="26"/>
      <c r="U59" s="26"/>
    </row>
    <row r="60" spans="3:21" ht="16.5">
      <c r="C60" s="181" t="s">
        <v>90</v>
      </c>
      <c r="D60" s="182"/>
      <c r="E60" s="182"/>
      <c r="F60" s="182"/>
      <c r="G60" s="182"/>
      <c r="H60" s="182"/>
      <c r="I60" s="182"/>
      <c r="J60" s="183"/>
      <c r="K60" s="52"/>
      <c r="M60" s="53"/>
      <c r="N60" s="53"/>
      <c r="O60" s="54"/>
      <c r="P60" s="54"/>
      <c r="S60" s="26"/>
      <c r="T60" s="26"/>
      <c r="U60" s="26"/>
    </row>
    <row r="61" spans="3:21" ht="15">
      <c r="C61" s="55"/>
      <c r="D61" s="41" t="s">
        <v>19</v>
      </c>
      <c r="E61" s="41"/>
      <c r="F61" s="41" t="s">
        <v>20</v>
      </c>
      <c r="G61" s="41"/>
      <c r="H61" s="172" t="s">
        <v>21</v>
      </c>
      <c r="I61" s="173"/>
      <c r="J61" s="174"/>
      <c r="K61" s="52"/>
      <c r="M61" s="53"/>
      <c r="N61" s="53"/>
      <c r="O61" s="54"/>
      <c r="P61" s="54"/>
      <c r="S61" s="26"/>
      <c r="T61" s="26"/>
      <c r="U61" s="26"/>
    </row>
    <row r="62" spans="3:21" ht="15.75">
      <c r="C62" s="56" t="s">
        <v>43</v>
      </c>
      <c r="D62" s="41" t="s">
        <v>22</v>
      </c>
      <c r="E62" s="41"/>
      <c r="F62" s="41" t="s">
        <v>23</v>
      </c>
      <c r="G62" s="41"/>
      <c r="H62" s="147" t="s">
        <v>19</v>
      </c>
      <c r="I62" s="147" t="s">
        <v>20</v>
      </c>
      <c r="J62" s="147" t="s">
        <v>24</v>
      </c>
      <c r="K62" s="52"/>
      <c r="M62" s="53"/>
      <c r="N62" s="53"/>
      <c r="O62" s="54"/>
      <c r="P62" s="54"/>
      <c r="S62" s="26"/>
      <c r="T62" s="26"/>
      <c r="U62" s="26"/>
    </row>
    <row r="63" spans="3:21" ht="15">
      <c r="C63" s="57"/>
      <c r="D63" s="42">
        <f>+D46</f>
        <v>2008</v>
      </c>
      <c r="E63" s="42">
        <f>+E46</f>
        <v>2009</v>
      </c>
      <c r="F63" s="42">
        <f>+F46</f>
        <v>2008</v>
      </c>
      <c r="G63" s="42">
        <f>+G46</f>
        <v>2009</v>
      </c>
      <c r="H63" s="148"/>
      <c r="I63" s="148"/>
      <c r="J63" s="148"/>
      <c r="K63" s="52"/>
      <c r="M63" s="53"/>
      <c r="N63" s="53"/>
      <c r="O63" s="54"/>
      <c r="P63" s="54"/>
      <c r="S63" s="26"/>
      <c r="T63" s="26"/>
      <c r="U63" s="26"/>
    </row>
    <row r="64" spans="3:21" ht="16.5">
      <c r="C64" s="43" t="s">
        <v>45</v>
      </c>
      <c r="D64" s="58">
        <v>522060.6751699993</v>
      </c>
      <c r="E64" s="58">
        <v>311839.6367100004</v>
      </c>
      <c r="F64" s="58">
        <v>74188.87399999994</v>
      </c>
      <c r="G64" s="58">
        <v>40527.36300000011</v>
      </c>
      <c r="H64" s="25">
        <v>-40.26754905290354</v>
      </c>
      <c r="I64" s="25">
        <v>-45.37272125197622</v>
      </c>
      <c r="J64" s="25">
        <v>9.345463138702215</v>
      </c>
      <c r="K64" s="52"/>
      <c r="M64" s="53"/>
      <c r="N64" s="53"/>
      <c r="O64" s="54"/>
      <c r="P64" s="54"/>
      <c r="S64" s="26"/>
      <c r="T64" s="26"/>
      <c r="U64" s="26"/>
    </row>
    <row r="65" spans="3:21" ht="16.5">
      <c r="C65" s="43" t="s">
        <v>52</v>
      </c>
      <c r="D65" s="58">
        <v>106792.53175000001</v>
      </c>
      <c r="E65" s="58">
        <v>125489.96095000005</v>
      </c>
      <c r="F65" s="58">
        <v>24403.328000000005</v>
      </c>
      <c r="G65" s="58">
        <v>24272.435000000012</v>
      </c>
      <c r="H65" s="25">
        <v>17.508180481918423</v>
      </c>
      <c r="I65" s="25">
        <v>-0.5363735634745903</v>
      </c>
      <c r="J65" s="25">
        <v>18.14186219814584</v>
      </c>
      <c r="K65" s="52"/>
      <c r="M65" s="53"/>
      <c r="N65" s="53"/>
      <c r="O65" s="54"/>
      <c r="P65" s="54"/>
      <c r="S65" s="26"/>
      <c r="T65" s="26"/>
      <c r="U65" s="26"/>
    </row>
    <row r="66" spans="3:21" ht="16.5">
      <c r="C66" s="43" t="s">
        <v>48</v>
      </c>
      <c r="D66" s="58">
        <v>41185.783110000004</v>
      </c>
      <c r="E66" s="58">
        <v>37015.07732000003</v>
      </c>
      <c r="F66" s="58">
        <v>10326.763000000003</v>
      </c>
      <c r="G66" s="58">
        <v>9548.054999999991</v>
      </c>
      <c r="H66" s="25">
        <v>-10.12656668166475</v>
      </c>
      <c r="I66" s="25">
        <v>-7.540678526272093</v>
      </c>
      <c r="J66" s="25">
        <v>-2.79678469858492</v>
      </c>
      <c r="K66" s="52"/>
      <c r="M66" s="53"/>
      <c r="N66" s="53"/>
      <c r="O66" s="54"/>
      <c r="P66" s="54"/>
      <c r="S66" s="26"/>
      <c r="T66" s="26"/>
      <c r="U66" s="26"/>
    </row>
    <row r="67" spans="3:21" ht="16.5">
      <c r="C67" s="43" t="s">
        <v>54</v>
      </c>
      <c r="D67" s="58">
        <v>28763.165399999983</v>
      </c>
      <c r="E67" s="58">
        <v>22543.224539999996</v>
      </c>
      <c r="F67" s="58">
        <v>4128.041000000002</v>
      </c>
      <c r="G67" s="58">
        <v>3018.4830000000015</v>
      </c>
      <c r="H67" s="25">
        <v>-21.6246743830218</v>
      </c>
      <c r="I67" s="25">
        <v>-26.878560556932452</v>
      </c>
      <c r="J67" s="25">
        <v>7.185151460265393</v>
      </c>
      <c r="K67" s="52"/>
      <c r="M67" s="53"/>
      <c r="N67" s="53"/>
      <c r="O67" s="54"/>
      <c r="P67" s="54"/>
      <c r="S67" s="26"/>
      <c r="T67" s="26"/>
      <c r="U67" s="26"/>
    </row>
    <row r="68" spans="3:21" ht="16.5">
      <c r="C68" s="43" t="s">
        <v>55</v>
      </c>
      <c r="D68" s="58">
        <v>13096.541719999997</v>
      </c>
      <c r="E68" s="58">
        <v>14582.302120000002</v>
      </c>
      <c r="F68" s="58">
        <v>2642.0620000000004</v>
      </c>
      <c r="G68" s="58">
        <v>2686.189999999999</v>
      </c>
      <c r="H68" s="25">
        <v>11.344677333643505</v>
      </c>
      <c r="I68" s="25">
        <v>1.6702106157992835</v>
      </c>
      <c r="J68" s="25">
        <v>9.515537205291125</v>
      </c>
      <c r="K68" s="52"/>
      <c r="M68" s="53"/>
      <c r="N68" s="53"/>
      <c r="O68" s="54"/>
      <c r="P68" s="54"/>
      <c r="S68" s="26"/>
      <c r="T68" s="26"/>
      <c r="U68" s="26"/>
    </row>
    <row r="69" spans="3:21" ht="16.5">
      <c r="C69" s="43" t="s">
        <v>47</v>
      </c>
      <c r="D69" s="58">
        <v>9821.280999999999</v>
      </c>
      <c r="E69" s="58">
        <v>7570.943090000001</v>
      </c>
      <c r="F69" s="58">
        <v>979.3120000000001</v>
      </c>
      <c r="G69" s="58">
        <v>980.6109999999999</v>
      </c>
      <c r="H69" s="25">
        <v>-22.91287572364541</v>
      </c>
      <c r="I69" s="25">
        <v>0.1326441420098856</v>
      </c>
      <c r="J69" s="25">
        <v>-23.014991827212427</v>
      </c>
      <c r="K69" s="52"/>
      <c r="M69" s="53"/>
      <c r="N69" s="53"/>
      <c r="O69" s="54"/>
      <c r="P69" s="54"/>
      <c r="S69" s="26"/>
      <c r="T69" s="26"/>
      <c r="U69" s="26"/>
    </row>
    <row r="70" spans="3:21" ht="16.5">
      <c r="C70" s="43" t="s">
        <v>57</v>
      </c>
      <c r="D70" s="58">
        <v>5201.564919999998</v>
      </c>
      <c r="E70" s="58">
        <v>6222.341170000002</v>
      </c>
      <c r="F70" s="58">
        <v>6416.267999999996</v>
      </c>
      <c r="G70" s="58">
        <v>8243.270000000004</v>
      </c>
      <c r="H70" s="25">
        <v>19.624406610309197</v>
      </c>
      <c r="I70" s="25">
        <v>28.4745275602579</v>
      </c>
      <c r="J70" s="25">
        <v>-6.888619182349398</v>
      </c>
      <c r="K70" s="52"/>
      <c r="M70" s="53"/>
      <c r="N70" s="53"/>
      <c r="O70" s="54"/>
      <c r="P70" s="54"/>
      <c r="S70" s="26"/>
      <c r="T70" s="26"/>
      <c r="U70" s="26"/>
    </row>
    <row r="71" spans="3:21" ht="16.5">
      <c r="C71" s="43" t="s">
        <v>56</v>
      </c>
      <c r="D71" s="58">
        <v>5205.129319999998</v>
      </c>
      <c r="E71" s="58">
        <v>4176.850310000001</v>
      </c>
      <c r="F71" s="58">
        <v>693.725</v>
      </c>
      <c r="G71" s="58">
        <v>513.0319999999999</v>
      </c>
      <c r="H71" s="25">
        <v>-19.755109753930146</v>
      </c>
      <c r="I71" s="25">
        <v>-26.046776460413</v>
      </c>
      <c r="J71" s="25">
        <v>8.507630100958274</v>
      </c>
      <c r="K71" s="52"/>
      <c r="M71" s="53"/>
      <c r="N71" s="53"/>
      <c r="O71" s="54"/>
      <c r="P71" s="54"/>
      <c r="S71" s="26"/>
      <c r="T71" s="26"/>
      <c r="U71" s="26"/>
    </row>
    <row r="72" spans="3:21" ht="16.5">
      <c r="C72" s="43" t="s">
        <v>87</v>
      </c>
      <c r="D72" s="58">
        <v>4014.80755</v>
      </c>
      <c r="E72" s="58">
        <v>3965.4473199999998</v>
      </c>
      <c r="F72" s="58">
        <v>606.1640000000001</v>
      </c>
      <c r="G72" s="58">
        <v>525.8370000000001</v>
      </c>
      <c r="H72" s="25">
        <v>-1.2294544479473313</v>
      </c>
      <c r="I72" s="25">
        <v>-13.251694260959079</v>
      </c>
      <c r="J72" s="25">
        <v>13.858760364931433</v>
      </c>
      <c r="K72" s="52"/>
      <c r="M72" s="53"/>
      <c r="N72" s="53"/>
      <c r="O72" s="54"/>
      <c r="P72" s="54"/>
      <c r="S72" s="26"/>
      <c r="T72" s="26"/>
      <c r="U72" s="26"/>
    </row>
    <row r="73" spans="3:21" ht="17.25" thickBot="1">
      <c r="C73" s="59" t="s">
        <v>53</v>
      </c>
      <c r="D73" s="48">
        <v>12466.28144000005</v>
      </c>
      <c r="E73" s="48">
        <v>8974.24793000007</v>
      </c>
      <c r="F73" s="48">
        <v>858.1599999999744</v>
      </c>
      <c r="G73" s="48">
        <v>749.4039999999659</v>
      </c>
      <c r="H73" s="30">
        <v>-28.01182956447007</v>
      </c>
      <c r="I73" s="30">
        <v>-12.673161182065318</v>
      </c>
      <c r="J73" s="30">
        <v>-17.56466693404982</v>
      </c>
      <c r="K73" s="52"/>
      <c r="M73" s="53"/>
      <c r="N73" s="53"/>
      <c r="O73" s="54"/>
      <c r="P73" s="54"/>
      <c r="S73" s="26"/>
      <c r="T73" s="26"/>
      <c r="U73" s="26"/>
    </row>
    <row r="74" spans="3:21" ht="17.25" thickBot="1">
      <c r="C74" s="60" t="s">
        <v>41</v>
      </c>
      <c r="D74" s="32">
        <v>748607.7613799992</v>
      </c>
      <c r="E74" s="32">
        <v>542380.0314600006</v>
      </c>
      <c r="F74" s="32">
        <v>125242.69699999994</v>
      </c>
      <c r="G74" s="32">
        <v>91064.6800000001</v>
      </c>
      <c r="H74" s="33">
        <v>-27.548168822058983</v>
      </c>
      <c r="I74" s="33">
        <v>-27.28942909940678</v>
      </c>
      <c r="J74" s="34">
        <v>-0.35584883937432865</v>
      </c>
      <c r="K74" s="52"/>
      <c r="M74" s="53"/>
      <c r="N74" s="53"/>
      <c r="O74" s="54"/>
      <c r="P74" s="54"/>
      <c r="S74" s="26"/>
      <c r="T74" s="26"/>
      <c r="U74" s="26"/>
    </row>
    <row r="75" spans="4:21" ht="15">
      <c r="D75" s="61"/>
      <c r="E75" s="61"/>
      <c r="F75" s="61"/>
      <c r="G75" s="61"/>
      <c r="H75" s="62"/>
      <c r="I75" s="62"/>
      <c r="J75" s="62"/>
      <c r="K75" s="52"/>
      <c r="M75" s="53"/>
      <c r="N75" s="53"/>
      <c r="O75" s="54"/>
      <c r="P75" s="54"/>
      <c r="S75" s="26"/>
      <c r="T75" s="26"/>
      <c r="U75" s="26"/>
    </row>
    <row r="76" spans="4:21" ht="15">
      <c r="D76" s="61"/>
      <c r="E76" s="61"/>
      <c r="F76" s="61"/>
      <c r="G76" s="61"/>
      <c r="H76" s="62"/>
      <c r="I76" s="62"/>
      <c r="J76" s="62"/>
      <c r="K76" s="52"/>
      <c r="M76" s="53"/>
      <c r="N76" s="53"/>
      <c r="O76" s="54"/>
      <c r="P76" s="54"/>
      <c r="S76" s="26"/>
      <c r="T76" s="26"/>
      <c r="U76" s="26"/>
    </row>
    <row r="77" spans="3:21" ht="16.5">
      <c r="C77" s="181" t="s">
        <v>91</v>
      </c>
      <c r="D77" s="182"/>
      <c r="E77" s="182"/>
      <c r="F77" s="182"/>
      <c r="G77" s="182"/>
      <c r="H77" s="182"/>
      <c r="I77" s="182"/>
      <c r="J77" s="183"/>
      <c r="K77" s="52"/>
      <c r="M77" s="53"/>
      <c r="N77" s="53"/>
      <c r="O77" s="54"/>
      <c r="P77" s="54"/>
      <c r="S77" s="26"/>
      <c r="T77" s="26"/>
      <c r="U77" s="26"/>
    </row>
    <row r="78" spans="3:21" ht="15">
      <c r="C78" s="63"/>
      <c r="D78" s="41" t="s">
        <v>19</v>
      </c>
      <c r="E78" s="41"/>
      <c r="F78" s="41" t="s">
        <v>20</v>
      </c>
      <c r="G78" s="41"/>
      <c r="H78" s="172" t="s">
        <v>21</v>
      </c>
      <c r="I78" s="173"/>
      <c r="J78" s="174"/>
      <c r="K78" s="52"/>
      <c r="M78" s="53"/>
      <c r="N78" s="53"/>
      <c r="O78" s="54"/>
      <c r="P78" s="54"/>
      <c r="S78" s="26"/>
      <c r="T78" s="26"/>
      <c r="U78" s="26"/>
    </row>
    <row r="79" spans="3:21" ht="15.75">
      <c r="C79" s="56" t="s">
        <v>43</v>
      </c>
      <c r="D79" s="41" t="s">
        <v>22</v>
      </c>
      <c r="E79" s="41"/>
      <c r="F79" s="41" t="s">
        <v>23</v>
      </c>
      <c r="G79" s="41"/>
      <c r="H79" s="147" t="s">
        <v>19</v>
      </c>
      <c r="I79" s="147" t="s">
        <v>20</v>
      </c>
      <c r="J79" s="147" t="s">
        <v>24</v>
      </c>
      <c r="K79" s="52"/>
      <c r="M79" s="53"/>
      <c r="N79" s="53"/>
      <c r="O79" s="54"/>
      <c r="P79" s="54"/>
      <c r="S79" s="26"/>
      <c r="T79" s="26"/>
      <c r="U79" s="26"/>
    </row>
    <row r="80" spans="3:21" ht="15">
      <c r="C80" s="57"/>
      <c r="D80" s="42">
        <f>+D63</f>
        <v>2008</v>
      </c>
      <c r="E80" s="42">
        <f>+E63</f>
        <v>2009</v>
      </c>
      <c r="F80" s="42">
        <f>+F63</f>
        <v>2008</v>
      </c>
      <c r="G80" s="42">
        <f>+G63</f>
        <v>2009</v>
      </c>
      <c r="H80" s="148"/>
      <c r="I80" s="148"/>
      <c r="J80" s="148"/>
      <c r="K80" s="52"/>
      <c r="M80" s="53"/>
      <c r="N80" s="53"/>
      <c r="O80" s="54"/>
      <c r="P80" s="54"/>
      <c r="S80" s="26"/>
      <c r="T80" s="26"/>
      <c r="U80" s="26"/>
    </row>
    <row r="81" spans="3:21" ht="16.5">
      <c r="C81" s="43" t="s">
        <v>48</v>
      </c>
      <c r="D81" s="64">
        <v>47644.18072999999</v>
      </c>
      <c r="E81" s="65">
        <v>40418.71688999997</v>
      </c>
      <c r="F81" s="65">
        <v>5500.333000000003</v>
      </c>
      <c r="G81" s="65">
        <v>5546.504</v>
      </c>
      <c r="H81" s="25">
        <v>-15.16546979986243</v>
      </c>
      <c r="I81" s="25">
        <v>0.8394219040919193</v>
      </c>
      <c r="J81" s="25">
        <v>-15.871661500773538</v>
      </c>
      <c r="K81" s="52"/>
      <c r="M81" s="53"/>
      <c r="N81" s="53"/>
      <c r="O81" s="54"/>
      <c r="P81" s="54"/>
      <c r="S81" s="26"/>
      <c r="T81" s="26"/>
      <c r="U81" s="26"/>
    </row>
    <row r="82" spans="3:21" ht="16.5">
      <c r="C82" s="43" t="s">
        <v>95</v>
      </c>
      <c r="D82" s="65">
        <v>24429.125590000014</v>
      </c>
      <c r="E82" s="65">
        <v>28133.759899999997</v>
      </c>
      <c r="F82" s="65">
        <v>5617.622000000001</v>
      </c>
      <c r="G82" s="65">
        <v>7298.816000000001</v>
      </c>
      <c r="H82" s="25">
        <v>15.164825676431338</v>
      </c>
      <c r="I82" s="25">
        <v>29.927147109577668</v>
      </c>
      <c r="J82" s="25">
        <v>-11.361999213833363</v>
      </c>
      <c r="K82" s="52"/>
      <c r="M82" s="53"/>
      <c r="N82" s="53"/>
      <c r="O82" s="54"/>
      <c r="P82" s="54"/>
      <c r="S82" s="26"/>
      <c r="T82" s="26"/>
      <c r="U82" s="26"/>
    </row>
    <row r="83" spans="3:21" ht="16.5">
      <c r="C83" s="43" t="s">
        <v>58</v>
      </c>
      <c r="D83" s="65">
        <v>23616.56472</v>
      </c>
      <c r="E83" s="65">
        <v>24421.953079999992</v>
      </c>
      <c r="F83" s="65">
        <v>11063.671000000002</v>
      </c>
      <c r="G83" s="65">
        <v>11317.992</v>
      </c>
      <c r="H83" s="25">
        <v>3.41026889197793</v>
      </c>
      <c r="I83" s="25">
        <v>2.298703567739846</v>
      </c>
      <c r="J83" s="25">
        <v>1.0865878896520131</v>
      </c>
      <c r="K83" s="52"/>
      <c r="M83" s="53"/>
      <c r="N83" s="53"/>
      <c r="O83" s="54"/>
      <c r="P83" s="54"/>
      <c r="S83" s="26"/>
      <c r="T83" s="26"/>
      <c r="U83" s="26"/>
    </row>
    <row r="84" spans="3:21" ht="16.5">
      <c r="C84" s="43" t="s">
        <v>62</v>
      </c>
      <c r="D84" s="65">
        <v>6220.612909999998</v>
      </c>
      <c r="E84" s="65">
        <v>9413.397110000004</v>
      </c>
      <c r="F84" s="65">
        <v>744.2009999999998</v>
      </c>
      <c r="G84" s="65">
        <v>903.4830000000001</v>
      </c>
      <c r="H84" s="25">
        <v>51.32587811190468</v>
      </c>
      <c r="I84" s="25">
        <v>21.403088681686853</v>
      </c>
      <c r="J84" s="25">
        <v>24.647469644428877</v>
      </c>
      <c r="K84" s="52"/>
      <c r="M84" s="53"/>
      <c r="N84" s="53"/>
      <c r="O84" s="54"/>
      <c r="P84" s="54"/>
      <c r="S84" s="26"/>
      <c r="T84" s="26"/>
      <c r="U84" s="26"/>
    </row>
    <row r="85" spans="3:21" ht="16.5">
      <c r="C85" s="43" t="s">
        <v>59</v>
      </c>
      <c r="D85" s="65">
        <v>18688.70525</v>
      </c>
      <c r="E85" s="65">
        <v>9033.81697</v>
      </c>
      <c r="F85" s="65">
        <v>5780.1359999999995</v>
      </c>
      <c r="G85" s="65">
        <v>4191.282999999999</v>
      </c>
      <c r="H85" s="25">
        <v>-51.66162209123609</v>
      </c>
      <c r="I85" s="25">
        <v>-27.488159448151393</v>
      </c>
      <c r="J85" s="25">
        <v>-33.33726252031873</v>
      </c>
      <c r="K85" s="52"/>
      <c r="M85" s="53"/>
      <c r="N85" s="53"/>
      <c r="O85" s="54"/>
      <c r="P85" s="54"/>
      <c r="S85" s="26"/>
      <c r="T85" s="26"/>
      <c r="U85" s="26"/>
    </row>
    <row r="86" spans="3:21" ht="16.5">
      <c r="C86" s="43" t="s">
        <v>55</v>
      </c>
      <c r="D86" s="65">
        <v>5837.2720500000005</v>
      </c>
      <c r="E86" s="65">
        <v>6868.077609999996</v>
      </c>
      <c r="F86" s="65">
        <v>2997.788</v>
      </c>
      <c r="G86" s="65">
        <v>3418.021000000003</v>
      </c>
      <c r="H86" s="25">
        <v>17.659028929446507</v>
      </c>
      <c r="I86" s="25">
        <v>14.018102681043576</v>
      </c>
      <c r="J86" s="25">
        <v>3.1932878751614657</v>
      </c>
      <c r="K86" s="52"/>
      <c r="M86" s="53"/>
      <c r="N86" s="53"/>
      <c r="O86" s="54"/>
      <c r="P86" s="54"/>
      <c r="S86" s="26"/>
      <c r="T86" s="26"/>
      <c r="U86" s="26"/>
    </row>
    <row r="87" spans="3:21" ht="16.5">
      <c r="C87" s="43" t="s">
        <v>60</v>
      </c>
      <c r="D87" s="65">
        <v>9389.770880000004</v>
      </c>
      <c r="E87" s="65">
        <v>6223.425399999999</v>
      </c>
      <c r="F87" s="65">
        <v>4399.802</v>
      </c>
      <c r="G87" s="65">
        <v>2838.596</v>
      </c>
      <c r="H87" s="25">
        <v>-33.72122196021042</v>
      </c>
      <c r="I87" s="25">
        <v>-35.48355130526327</v>
      </c>
      <c r="J87" s="25">
        <v>2.731596950401638</v>
      </c>
      <c r="K87" s="52"/>
      <c r="M87" s="53"/>
      <c r="N87" s="53"/>
      <c r="O87" s="54"/>
      <c r="P87" s="54"/>
      <c r="S87" s="26"/>
      <c r="T87" s="26"/>
      <c r="U87" s="26"/>
    </row>
    <row r="88" spans="3:21" ht="16.5">
      <c r="C88" s="43" t="s">
        <v>99</v>
      </c>
      <c r="D88" s="65">
        <v>1102.98</v>
      </c>
      <c r="E88" s="65">
        <v>5340.558000000001</v>
      </c>
      <c r="F88" s="65">
        <v>664.02</v>
      </c>
      <c r="G88" s="65">
        <v>2527.5239999999994</v>
      </c>
      <c r="H88" s="25">
        <v>384.1935483870968</v>
      </c>
      <c r="I88" s="25">
        <v>280.6397397668744</v>
      </c>
      <c r="J88" s="25">
        <v>27.205201612328956</v>
      </c>
      <c r="K88" s="52"/>
      <c r="M88" s="53"/>
      <c r="N88" s="53"/>
      <c r="O88" s="54"/>
      <c r="P88" s="54"/>
      <c r="S88" s="26"/>
      <c r="T88" s="26"/>
      <c r="U88" s="26"/>
    </row>
    <row r="89" spans="3:21" ht="16.5">
      <c r="C89" s="43" t="s">
        <v>96</v>
      </c>
      <c r="D89" s="65">
        <v>4413.536839999999</v>
      </c>
      <c r="E89" s="65">
        <v>4835.28458</v>
      </c>
      <c r="F89" s="65">
        <v>566.97</v>
      </c>
      <c r="G89" s="65">
        <v>624.625</v>
      </c>
      <c r="H89" s="25">
        <v>9.55577703980377</v>
      </c>
      <c r="I89" s="25">
        <v>10.168968375751808</v>
      </c>
      <c r="J89" s="25">
        <v>-0.5565917018090061</v>
      </c>
      <c r="K89" s="52"/>
      <c r="M89" s="53"/>
      <c r="N89" s="53"/>
      <c r="O89" s="54"/>
      <c r="P89" s="54"/>
      <c r="S89" s="26"/>
      <c r="T89" s="26"/>
      <c r="U89" s="26"/>
    </row>
    <row r="90" spans="3:21" ht="17.25" thickBot="1">
      <c r="C90" s="47" t="s">
        <v>53</v>
      </c>
      <c r="D90" s="48">
        <v>62010.38444000002</v>
      </c>
      <c r="E90" s="48">
        <v>50073.73676999999</v>
      </c>
      <c r="F90" s="48">
        <v>21337.22399999998</v>
      </c>
      <c r="G90" s="48">
        <v>18175.77800000002</v>
      </c>
      <c r="H90" s="30">
        <v>-19.24943342602511</v>
      </c>
      <c r="I90" s="30">
        <v>-14.816575951960587</v>
      </c>
      <c r="J90" s="30">
        <v>-5.203896795184693</v>
      </c>
      <c r="K90" s="52"/>
      <c r="M90" s="53"/>
      <c r="N90" s="53"/>
      <c r="O90" s="54"/>
      <c r="P90" s="54"/>
      <c r="S90" s="26"/>
      <c r="T90" s="26"/>
      <c r="U90" s="26"/>
    </row>
    <row r="91" spans="3:21" ht="17.25" thickBot="1">
      <c r="C91" s="60" t="s">
        <v>41</v>
      </c>
      <c r="D91" s="32">
        <v>203353.13341</v>
      </c>
      <c r="E91" s="32">
        <v>184762.72630999994</v>
      </c>
      <c r="F91" s="32">
        <v>58671.766999999985</v>
      </c>
      <c r="G91" s="32">
        <v>56842.62200000002</v>
      </c>
      <c r="H91" s="33">
        <v>-9.141932946033416</v>
      </c>
      <c r="I91" s="33">
        <v>-3.117589759994732</v>
      </c>
      <c r="J91" s="34">
        <v>-6.218201189580929</v>
      </c>
      <c r="K91" s="52"/>
      <c r="M91" s="53"/>
      <c r="N91" s="53"/>
      <c r="O91" s="54"/>
      <c r="P91" s="54"/>
      <c r="S91" s="26"/>
      <c r="T91" s="26"/>
      <c r="U91" s="26"/>
    </row>
    <row r="92" spans="4:21" ht="15">
      <c r="D92" s="61"/>
      <c r="E92" s="61"/>
      <c r="F92" s="61"/>
      <c r="G92" s="61"/>
      <c r="H92" s="62"/>
      <c r="I92" s="62"/>
      <c r="J92" s="62"/>
      <c r="K92" s="52"/>
      <c r="M92" s="53"/>
      <c r="N92" s="53"/>
      <c r="O92" s="54"/>
      <c r="P92" s="54"/>
      <c r="S92" s="26"/>
      <c r="T92" s="26"/>
      <c r="U92" s="26"/>
    </row>
    <row r="93" spans="4:21" ht="15">
      <c r="D93" s="61"/>
      <c r="E93" s="61"/>
      <c r="F93" s="61"/>
      <c r="G93" s="61"/>
      <c r="H93" s="62"/>
      <c r="I93" s="62"/>
      <c r="J93" s="62"/>
      <c r="K93" s="52"/>
      <c r="M93" s="53"/>
      <c r="N93" s="53"/>
      <c r="O93" s="54"/>
      <c r="P93" s="54"/>
      <c r="S93" s="26"/>
      <c r="T93" s="26"/>
      <c r="U93" s="26"/>
    </row>
    <row r="94" spans="3:21" ht="16.5">
      <c r="C94" s="181" t="s">
        <v>63</v>
      </c>
      <c r="D94" s="182"/>
      <c r="E94" s="182"/>
      <c r="F94" s="183"/>
      <c r="G94" s="61"/>
      <c r="H94" s="62"/>
      <c r="I94" s="62"/>
      <c r="J94" s="62"/>
      <c r="K94" s="52"/>
      <c r="M94" s="53"/>
      <c r="N94" s="53"/>
      <c r="O94" s="54"/>
      <c r="P94" s="54"/>
      <c r="S94" s="26"/>
      <c r="T94" s="26"/>
      <c r="U94" s="26"/>
    </row>
    <row r="95" spans="3:21" ht="15">
      <c r="C95" s="162" t="s">
        <v>64</v>
      </c>
      <c r="D95" s="165" t="s">
        <v>19</v>
      </c>
      <c r="E95" s="166"/>
      <c r="F95" s="167" t="s">
        <v>65</v>
      </c>
      <c r="G95" s="61"/>
      <c r="H95" s="12"/>
      <c r="I95" s="62"/>
      <c r="J95" s="62"/>
      <c r="K95" s="52"/>
      <c r="M95" s="53"/>
      <c r="N95" s="53"/>
      <c r="O95" s="54"/>
      <c r="P95" s="54"/>
      <c r="S95" s="26"/>
      <c r="T95" s="26"/>
      <c r="U95" s="26"/>
    </row>
    <row r="96" spans="3:21" ht="15">
      <c r="C96" s="163"/>
      <c r="D96" s="170" t="s">
        <v>66</v>
      </c>
      <c r="E96" s="171"/>
      <c r="F96" s="168"/>
      <c r="G96" s="61"/>
      <c r="H96" s="12"/>
      <c r="I96" s="62"/>
      <c r="J96" s="62"/>
      <c r="K96" s="52"/>
      <c r="M96" s="53"/>
      <c r="N96" s="53"/>
      <c r="O96" s="54"/>
      <c r="P96" s="54"/>
      <c r="S96" s="26"/>
      <c r="T96" s="26"/>
      <c r="U96" s="26"/>
    </row>
    <row r="97" spans="3:21" ht="15">
      <c r="C97" s="164"/>
      <c r="D97" s="66">
        <f>+D80</f>
        <v>2008</v>
      </c>
      <c r="E97" s="66">
        <f>+E80</f>
        <v>2009</v>
      </c>
      <c r="F97" s="169"/>
      <c r="G97" s="61"/>
      <c r="H97" s="12"/>
      <c r="I97" s="62"/>
      <c r="J97" s="62"/>
      <c r="K97" s="52"/>
      <c r="M97" s="53"/>
      <c r="N97" s="53"/>
      <c r="O97" s="54"/>
      <c r="P97" s="54"/>
      <c r="S97" s="26"/>
      <c r="T97" s="26"/>
      <c r="U97" s="26"/>
    </row>
    <row r="98" spans="3:21" ht="16.5">
      <c r="C98" s="43" t="s">
        <v>8</v>
      </c>
      <c r="D98" s="67">
        <v>1497010.1203</v>
      </c>
      <c r="E98" s="67">
        <v>1085391.9781400007</v>
      </c>
      <c r="F98" s="116">
        <v>-0.27496015997374235</v>
      </c>
      <c r="G98" s="68"/>
      <c r="H98" s="69"/>
      <c r="I98" s="62"/>
      <c r="J98" s="62"/>
      <c r="K98" s="52"/>
      <c r="M98" s="53"/>
      <c r="N98" s="53"/>
      <c r="O98" s="54"/>
      <c r="P98" s="54"/>
      <c r="S98" s="26"/>
      <c r="T98" s="26"/>
      <c r="U98" s="26"/>
    </row>
    <row r="99" spans="3:21" ht="16.5">
      <c r="C99" s="43" t="s">
        <v>1</v>
      </c>
      <c r="D99" s="67">
        <v>594009.8037299998</v>
      </c>
      <c r="E99" s="67">
        <v>593457.9757399989</v>
      </c>
      <c r="F99" s="116">
        <v>-0.0009289880175981091</v>
      </c>
      <c r="G99" s="68"/>
      <c r="H99" s="69"/>
      <c r="I99" s="62"/>
      <c r="J99" s="62"/>
      <c r="K99" s="52"/>
      <c r="M99" s="53"/>
      <c r="N99" s="53"/>
      <c r="O99" s="54"/>
      <c r="P99" s="54"/>
      <c r="S99" s="26"/>
      <c r="T99" s="26"/>
      <c r="U99" s="26"/>
    </row>
    <row r="100" spans="3:21" ht="16.5">
      <c r="C100" s="43" t="s">
        <v>100</v>
      </c>
      <c r="D100" s="67">
        <v>491505.1406299996</v>
      </c>
      <c r="E100" s="67">
        <v>512806.88108000014</v>
      </c>
      <c r="F100" s="116">
        <v>0.04333981211813276</v>
      </c>
      <c r="G100" s="68"/>
      <c r="H100" s="69"/>
      <c r="I100" s="62"/>
      <c r="J100" s="62"/>
      <c r="K100" s="52"/>
      <c r="M100" s="53"/>
      <c r="N100" s="53"/>
      <c r="O100" s="54"/>
      <c r="P100" s="54"/>
      <c r="S100" s="26"/>
      <c r="T100" s="26"/>
      <c r="U100" s="26"/>
    </row>
    <row r="101" spans="3:21" ht="16.5">
      <c r="C101" s="43" t="s">
        <v>2</v>
      </c>
      <c r="D101" s="67">
        <v>298848.74815000006</v>
      </c>
      <c r="E101" s="67">
        <v>421522.93100999977</v>
      </c>
      <c r="F101" s="116">
        <v>0.41048919769416714</v>
      </c>
      <c r="G101" s="68"/>
      <c r="H101" s="69"/>
      <c r="I101" s="62"/>
      <c r="J101" s="62"/>
      <c r="K101" s="52"/>
      <c r="M101" s="53"/>
      <c r="N101" s="53"/>
      <c r="O101" s="54"/>
      <c r="P101" s="54"/>
      <c r="S101" s="26"/>
      <c r="T101" s="26"/>
      <c r="U101" s="26"/>
    </row>
    <row r="102" spans="3:21" ht="16.5">
      <c r="C102" s="43" t="s">
        <v>67</v>
      </c>
      <c r="D102" s="67">
        <v>152149.32678000006</v>
      </c>
      <c r="E102" s="67">
        <v>185466.05418999994</v>
      </c>
      <c r="F102" s="116">
        <v>0.21897387333283524</v>
      </c>
      <c r="G102" s="68"/>
      <c r="H102" s="69"/>
      <c r="I102" s="62"/>
      <c r="J102" s="62"/>
      <c r="K102" s="52"/>
      <c r="M102" s="53"/>
      <c r="N102" s="53"/>
      <c r="O102" s="54"/>
      <c r="P102" s="54"/>
      <c r="S102" s="26"/>
      <c r="T102" s="26"/>
      <c r="U102" s="26"/>
    </row>
    <row r="103" spans="3:21" ht="16.5">
      <c r="C103" s="43" t="s">
        <v>0</v>
      </c>
      <c r="D103" s="67">
        <v>131882.07729999998</v>
      </c>
      <c r="E103" s="67">
        <v>94360.57973999987</v>
      </c>
      <c r="F103" s="116">
        <v>-0.28450793563592214</v>
      </c>
      <c r="G103" s="68"/>
      <c r="H103" s="69"/>
      <c r="I103" s="62"/>
      <c r="J103" s="62"/>
      <c r="K103" s="52"/>
      <c r="M103" s="53"/>
      <c r="N103" s="53"/>
      <c r="O103" s="54"/>
      <c r="P103" s="54"/>
      <c r="S103" s="26"/>
      <c r="T103" s="26"/>
      <c r="U103" s="26"/>
    </row>
    <row r="104" spans="3:21" ht="16.5">
      <c r="C104" s="43" t="s">
        <v>68</v>
      </c>
      <c r="D104" s="67">
        <v>97392.15348999995</v>
      </c>
      <c r="E104" s="67">
        <v>83446.00777000007</v>
      </c>
      <c r="F104" s="116">
        <v>-0.1431957834409303</v>
      </c>
      <c r="G104" s="68"/>
      <c r="H104" s="69"/>
      <c r="I104" s="62"/>
      <c r="J104" s="62"/>
      <c r="K104" s="52"/>
      <c r="M104" s="53"/>
      <c r="N104" s="53"/>
      <c r="O104" s="54"/>
      <c r="P104" s="54"/>
      <c r="S104" s="26"/>
      <c r="T104" s="26"/>
      <c r="U104" s="26"/>
    </row>
    <row r="105" spans="3:21" ht="16.5">
      <c r="C105" s="43" t="s">
        <v>69</v>
      </c>
      <c r="D105" s="67">
        <v>77161.70851999996</v>
      </c>
      <c r="E105" s="67">
        <v>71126.58967999999</v>
      </c>
      <c r="F105" s="116">
        <v>-0.07821390889025859</v>
      </c>
      <c r="G105" s="68"/>
      <c r="H105" s="69"/>
      <c r="I105" s="62"/>
      <c r="J105" s="62"/>
      <c r="K105" s="52"/>
      <c r="M105" s="53"/>
      <c r="N105" s="53"/>
      <c r="O105" s="54"/>
      <c r="P105" s="54"/>
      <c r="S105" s="26"/>
      <c r="T105" s="26"/>
      <c r="U105" s="26"/>
    </row>
    <row r="106" spans="3:21" ht="16.5">
      <c r="C106" s="43" t="s">
        <v>97</v>
      </c>
      <c r="D106" s="67">
        <v>99463.04766000007</v>
      </c>
      <c r="E106" s="67">
        <v>67752.72313000001</v>
      </c>
      <c r="F106" s="116">
        <v>-0.31881513060405287</v>
      </c>
      <c r="G106" s="68"/>
      <c r="H106" s="69"/>
      <c r="I106" s="62"/>
      <c r="J106" s="62"/>
      <c r="K106" s="52"/>
      <c r="M106" s="53"/>
      <c r="N106" s="53"/>
      <c r="O106" s="54"/>
      <c r="P106" s="54"/>
      <c r="S106" s="26"/>
      <c r="T106" s="26"/>
      <c r="U106" s="26"/>
    </row>
    <row r="107" spans="3:21" ht="17.25" thickBot="1">
      <c r="C107" s="47" t="s">
        <v>53</v>
      </c>
      <c r="D107" s="70">
        <v>671264.8423299999</v>
      </c>
      <c r="E107" s="70">
        <v>682438.4616500009</v>
      </c>
      <c r="F107" s="116">
        <v>0.01664561975451706</v>
      </c>
      <c r="G107" s="68"/>
      <c r="H107" s="69"/>
      <c r="I107" s="62"/>
      <c r="J107" s="71"/>
      <c r="K107" s="52"/>
      <c r="M107" s="53"/>
      <c r="N107" s="53"/>
      <c r="O107" s="54"/>
      <c r="P107" s="54"/>
      <c r="S107" s="26"/>
      <c r="T107" s="26"/>
      <c r="U107" s="26"/>
    </row>
    <row r="108" spans="3:21" ht="17.25" thickBot="1">
      <c r="C108" s="72" t="s">
        <v>41</v>
      </c>
      <c r="D108" s="73">
        <v>4110686.9688899997</v>
      </c>
      <c r="E108" s="73">
        <v>3797770.1821300006</v>
      </c>
      <c r="F108" s="117">
        <v>-0.07612274764003624</v>
      </c>
      <c r="G108" s="68"/>
      <c r="H108" s="12"/>
      <c r="I108" s="62"/>
      <c r="J108" s="62"/>
      <c r="K108" s="52"/>
      <c r="M108" s="53"/>
      <c r="N108" s="53"/>
      <c r="O108" s="54"/>
      <c r="P108" s="54"/>
      <c r="S108" s="26"/>
      <c r="T108" s="26"/>
      <c r="U108" s="26"/>
    </row>
    <row r="109" spans="3:21" ht="15">
      <c r="C109" s="74"/>
      <c r="D109" s="68"/>
      <c r="E109" s="68"/>
      <c r="F109" s="75"/>
      <c r="G109" s="68"/>
      <c r="H109" s="12"/>
      <c r="I109" s="62"/>
      <c r="J109" s="62"/>
      <c r="K109" s="52"/>
      <c r="M109" s="53"/>
      <c r="N109" s="53"/>
      <c r="O109" s="54"/>
      <c r="P109" s="54"/>
      <c r="S109" s="26"/>
      <c r="T109" s="26"/>
      <c r="U109" s="26"/>
    </row>
    <row r="110" spans="3:21" ht="15">
      <c r="C110" s="74"/>
      <c r="D110" s="68"/>
      <c r="E110" s="68"/>
      <c r="F110" s="75"/>
      <c r="G110" s="68"/>
      <c r="H110" s="12"/>
      <c r="I110" s="62"/>
      <c r="J110" s="62"/>
      <c r="K110" s="52"/>
      <c r="M110" s="53"/>
      <c r="N110" s="53"/>
      <c r="O110" s="54"/>
      <c r="P110" s="54"/>
      <c r="S110" s="26"/>
      <c r="T110" s="26"/>
      <c r="U110" s="26"/>
    </row>
    <row r="111" spans="3:21" ht="16.5">
      <c r="C111" s="181" t="s">
        <v>70</v>
      </c>
      <c r="D111" s="182"/>
      <c r="E111" s="182"/>
      <c r="F111" s="182"/>
      <c r="G111" s="182"/>
      <c r="H111" s="183"/>
      <c r="J111" s="62"/>
      <c r="K111" s="52"/>
      <c r="M111" s="53"/>
      <c r="N111" s="53"/>
      <c r="O111" s="54"/>
      <c r="P111" s="54"/>
      <c r="S111" s="26"/>
      <c r="T111" s="26"/>
      <c r="U111" s="26"/>
    </row>
    <row r="112" spans="3:21" ht="15">
      <c r="C112" s="76"/>
      <c r="D112" s="41" t="s">
        <v>19</v>
      </c>
      <c r="E112" s="41"/>
      <c r="F112" s="177" t="s">
        <v>71</v>
      </c>
      <c r="G112" s="178"/>
      <c r="H112" s="167" t="s">
        <v>65</v>
      </c>
      <c r="I112" s="62"/>
      <c r="J112" s="62"/>
      <c r="K112" s="52"/>
      <c r="M112" s="53"/>
      <c r="N112" s="53"/>
      <c r="O112" s="54"/>
      <c r="P112" s="54"/>
      <c r="S112" s="26"/>
      <c r="T112" s="26"/>
      <c r="U112" s="26"/>
    </row>
    <row r="113" spans="3:21" ht="15.75">
      <c r="C113" s="77" t="s">
        <v>72</v>
      </c>
      <c r="D113" s="175" t="s">
        <v>22</v>
      </c>
      <c r="E113" s="176"/>
      <c r="F113" s="179"/>
      <c r="G113" s="180"/>
      <c r="H113" s="168"/>
      <c r="I113" s="62"/>
      <c r="J113" s="62"/>
      <c r="K113" s="52"/>
      <c r="M113" s="53"/>
      <c r="N113" s="53"/>
      <c r="O113" s="54"/>
      <c r="P113" s="54"/>
      <c r="S113" s="26"/>
      <c r="T113" s="26"/>
      <c r="U113" s="26"/>
    </row>
    <row r="114" spans="3:21" ht="15">
      <c r="C114" s="78"/>
      <c r="D114" s="42">
        <f>+D80</f>
        <v>2008</v>
      </c>
      <c r="E114" s="42">
        <f>+E80</f>
        <v>2009</v>
      </c>
      <c r="F114" s="42">
        <f>+F80</f>
        <v>2008</v>
      </c>
      <c r="G114" s="42">
        <f>+G80</f>
        <v>2009</v>
      </c>
      <c r="H114" s="169"/>
      <c r="I114" s="62"/>
      <c r="J114" s="62"/>
      <c r="K114" s="52"/>
      <c r="M114" s="53"/>
      <c r="N114" s="53"/>
      <c r="O114" s="54"/>
      <c r="P114" s="54"/>
      <c r="S114" s="26"/>
      <c r="T114" s="26"/>
      <c r="U114" s="26"/>
    </row>
    <row r="115" spans="3:21" ht="16.5">
      <c r="C115" s="43" t="s">
        <v>44</v>
      </c>
      <c r="D115" s="44">
        <v>935190.2225700004</v>
      </c>
      <c r="E115" s="79">
        <v>1034955.7415099966</v>
      </c>
      <c r="F115" s="80">
        <v>0.22750217412505336</v>
      </c>
      <c r="G115" s="80">
        <v>0.2725166852854524</v>
      </c>
      <c r="H115" s="25">
        <v>10.667938621709494</v>
      </c>
      <c r="I115" s="62"/>
      <c r="J115" s="62"/>
      <c r="K115" s="52"/>
      <c r="M115" s="53"/>
      <c r="N115" s="53"/>
      <c r="O115" s="54"/>
      <c r="P115" s="54"/>
      <c r="S115" s="26"/>
      <c r="T115" s="26"/>
      <c r="U115" s="26"/>
    </row>
    <row r="116" spans="3:21" ht="16.5">
      <c r="C116" s="43" t="s">
        <v>45</v>
      </c>
      <c r="D116" s="44">
        <v>934867.7862199991</v>
      </c>
      <c r="E116" s="79">
        <v>701352.5488299964</v>
      </c>
      <c r="F116" s="80">
        <v>0.2274237355690549</v>
      </c>
      <c r="G116" s="80">
        <v>0.18467482633102325</v>
      </c>
      <c r="H116" s="25">
        <v>-24.978423776284707</v>
      </c>
      <c r="I116" s="62"/>
      <c r="J116" s="62"/>
      <c r="K116" s="52"/>
      <c r="M116" s="53"/>
      <c r="N116" s="53"/>
      <c r="O116" s="54"/>
      <c r="P116" s="54"/>
      <c r="S116" s="26"/>
      <c r="T116" s="26"/>
      <c r="U116" s="26"/>
    </row>
    <row r="117" spans="3:21" ht="16.5">
      <c r="C117" s="43" t="s">
        <v>51</v>
      </c>
      <c r="D117" s="44">
        <v>344288.69778000005</v>
      </c>
      <c r="E117" s="79">
        <v>429234.89714000013</v>
      </c>
      <c r="F117" s="80">
        <v>0.08375454039327339</v>
      </c>
      <c r="G117" s="80">
        <v>0.11302287304263929</v>
      </c>
      <c r="H117" s="25">
        <v>24.672956128894064</v>
      </c>
      <c r="I117" s="62"/>
      <c r="J117" s="62"/>
      <c r="K117" s="52"/>
      <c r="M117" s="53"/>
      <c r="N117" s="53"/>
      <c r="O117" s="54"/>
      <c r="P117" s="54"/>
      <c r="S117" s="26"/>
      <c r="T117" s="26"/>
      <c r="U117" s="26"/>
    </row>
    <row r="118" spans="3:21" ht="16.5">
      <c r="C118" s="43" t="s">
        <v>48</v>
      </c>
      <c r="D118" s="44">
        <v>238081.76051999963</v>
      </c>
      <c r="E118" s="79">
        <v>205384.4334799997</v>
      </c>
      <c r="F118" s="80">
        <v>0.05791775494505444</v>
      </c>
      <c r="G118" s="80">
        <v>0.054080269113284965</v>
      </c>
      <c r="H118" s="25">
        <v>-13.733654761534442</v>
      </c>
      <c r="I118" s="62"/>
      <c r="J118" s="62"/>
      <c r="K118" s="52"/>
      <c r="M118" s="53"/>
      <c r="N118" s="53"/>
      <c r="O118" s="54"/>
      <c r="P118" s="54"/>
      <c r="S118" s="26"/>
      <c r="T118" s="26"/>
      <c r="U118" s="26"/>
    </row>
    <row r="119" spans="3:21" ht="16.5">
      <c r="C119" s="43" t="s">
        <v>52</v>
      </c>
      <c r="D119" s="44">
        <v>171458.62022000022</v>
      </c>
      <c r="E119" s="79">
        <v>204215.07062000025</v>
      </c>
      <c r="F119" s="80">
        <v>0.041710454120591635</v>
      </c>
      <c r="G119" s="80">
        <v>0.05377236136639134</v>
      </c>
      <c r="H119" s="25">
        <v>19.104580660902258</v>
      </c>
      <c r="I119" s="62"/>
      <c r="J119" s="62"/>
      <c r="K119" s="52"/>
      <c r="M119" s="53"/>
      <c r="N119" s="53"/>
      <c r="O119" s="54"/>
      <c r="P119" s="54"/>
      <c r="S119" s="26"/>
      <c r="T119" s="26"/>
      <c r="U119" s="26"/>
    </row>
    <row r="120" spans="3:21" ht="16.5">
      <c r="C120" s="43" t="s">
        <v>46</v>
      </c>
      <c r="D120" s="44">
        <v>207439.63337000008</v>
      </c>
      <c r="E120" s="79">
        <v>121320.00262999983</v>
      </c>
      <c r="F120" s="80">
        <v>0.050463495503286784</v>
      </c>
      <c r="G120" s="80">
        <v>0.0319450616577217</v>
      </c>
      <c r="H120" s="25">
        <v>-41.515514340691496</v>
      </c>
      <c r="I120" s="62"/>
      <c r="J120" s="62"/>
      <c r="K120" s="52"/>
      <c r="M120" s="53"/>
      <c r="N120" s="53"/>
      <c r="O120" s="54"/>
      <c r="P120" s="54"/>
      <c r="S120" s="26"/>
      <c r="T120" s="26"/>
      <c r="U120" s="26"/>
    </row>
    <row r="121" spans="3:21" ht="16.5">
      <c r="C121" s="43" t="s">
        <v>47</v>
      </c>
      <c r="D121" s="44">
        <v>141319.08782999986</v>
      </c>
      <c r="E121" s="79">
        <v>115974.86236000013</v>
      </c>
      <c r="F121" s="80">
        <v>0.03437846007237081</v>
      </c>
      <c r="G121" s="80">
        <v>0.03053761991857943</v>
      </c>
      <c r="H121" s="25">
        <v>-17.934042640076775</v>
      </c>
      <c r="I121" s="62"/>
      <c r="J121" s="62"/>
      <c r="K121" s="52"/>
      <c r="M121" s="53"/>
      <c r="N121" s="53"/>
      <c r="O121" s="54"/>
      <c r="P121" s="54"/>
      <c r="S121" s="26"/>
      <c r="T121" s="26"/>
      <c r="U121" s="26"/>
    </row>
    <row r="122" spans="3:21" ht="16.5">
      <c r="C122" s="43" t="s">
        <v>50</v>
      </c>
      <c r="D122" s="44">
        <v>108752.69772999999</v>
      </c>
      <c r="E122" s="79">
        <v>99772.84993999999</v>
      </c>
      <c r="F122" s="80">
        <v>0.026456088374777476</v>
      </c>
      <c r="G122" s="80">
        <v>0.026271429063683318</v>
      </c>
      <c r="H122" s="25">
        <v>-8.257126468985842</v>
      </c>
      <c r="I122" s="62"/>
      <c r="J122" s="62"/>
      <c r="K122" s="52"/>
      <c r="M122" s="53"/>
      <c r="N122" s="53"/>
      <c r="O122" s="54"/>
      <c r="P122" s="54"/>
      <c r="S122" s="26"/>
      <c r="T122" s="26"/>
      <c r="U122" s="26"/>
    </row>
    <row r="123" spans="3:21" ht="16.5">
      <c r="C123" s="81" t="s">
        <v>78</v>
      </c>
      <c r="D123" s="44">
        <v>71004.08434000003</v>
      </c>
      <c r="E123" s="79">
        <v>71946.76584000001</v>
      </c>
      <c r="F123" s="80">
        <v>0.017273045813841943</v>
      </c>
      <c r="G123" s="80">
        <v>0.018944475939733738</v>
      </c>
      <c r="H123" s="25">
        <v>1.327644048595844</v>
      </c>
      <c r="I123" s="62"/>
      <c r="J123" s="62"/>
      <c r="K123" s="52"/>
      <c r="M123" s="53"/>
      <c r="N123" s="53"/>
      <c r="O123" s="54"/>
      <c r="P123" s="54"/>
      <c r="S123" s="26"/>
      <c r="T123" s="26"/>
      <c r="U123" s="26"/>
    </row>
    <row r="124" spans="3:21" ht="17.25" thickBot="1">
      <c r="C124" s="82" t="s">
        <v>53</v>
      </c>
      <c r="D124" s="48">
        <v>958284.3783100005</v>
      </c>
      <c r="E124" s="48">
        <v>813613.0097800074</v>
      </c>
      <c r="F124" s="83">
        <v>0.23312025108269532</v>
      </c>
      <c r="G124" s="83">
        <v>0.21423439828149055</v>
      </c>
      <c r="H124" s="30">
        <v>-15.096914006375739</v>
      </c>
      <c r="I124" s="62"/>
      <c r="J124" s="71"/>
      <c r="K124" s="52"/>
      <c r="M124" s="53"/>
      <c r="N124" s="53"/>
      <c r="O124" s="54"/>
      <c r="P124" s="54"/>
      <c r="S124" s="26"/>
      <c r="T124" s="26"/>
      <c r="U124" s="26"/>
    </row>
    <row r="125" spans="3:21" ht="17.25" thickBot="1">
      <c r="C125" s="84" t="s">
        <v>41</v>
      </c>
      <c r="D125" s="85">
        <v>4110686.9688899997</v>
      </c>
      <c r="E125" s="85">
        <v>3797770.1821300006</v>
      </c>
      <c r="F125" s="86">
        <v>100</v>
      </c>
      <c r="G125" s="86">
        <v>100</v>
      </c>
      <c r="H125" s="34">
        <v>-7.612274764003624</v>
      </c>
      <c r="I125" s="62"/>
      <c r="J125" s="62"/>
      <c r="K125" s="52"/>
      <c r="M125" s="53"/>
      <c r="N125" s="53"/>
      <c r="O125" s="54"/>
      <c r="P125" s="54"/>
      <c r="S125" s="26"/>
      <c r="T125" s="26"/>
      <c r="U125" s="26"/>
    </row>
    <row r="126" spans="3:21" ht="15">
      <c r="C126" s="74"/>
      <c r="D126" s="68"/>
      <c r="E126" s="68"/>
      <c r="F126" s="75"/>
      <c r="G126" s="87"/>
      <c r="H126" s="12"/>
      <c r="I126" s="62"/>
      <c r="J126" s="62"/>
      <c r="K126" s="52"/>
      <c r="M126" s="53"/>
      <c r="N126" s="53"/>
      <c r="O126" s="54"/>
      <c r="P126" s="54"/>
      <c r="S126" s="26"/>
      <c r="T126" s="26"/>
      <c r="U126" s="26"/>
    </row>
    <row r="127" spans="3:21" ht="15">
      <c r="C127" s="74"/>
      <c r="D127" s="68"/>
      <c r="E127" s="68"/>
      <c r="F127" s="75"/>
      <c r="G127" s="68"/>
      <c r="H127" s="12"/>
      <c r="I127" s="62"/>
      <c r="J127" s="62"/>
      <c r="K127" s="52"/>
      <c r="M127" s="53"/>
      <c r="N127" s="53"/>
      <c r="O127" s="54"/>
      <c r="P127" s="54"/>
      <c r="S127" s="26"/>
      <c r="T127" s="26"/>
      <c r="U127" s="26"/>
    </row>
    <row r="128" spans="3:21" ht="16.5">
      <c r="C128" s="181" t="s">
        <v>92</v>
      </c>
      <c r="D128" s="182"/>
      <c r="E128" s="182"/>
      <c r="F128" s="182"/>
      <c r="G128" s="182"/>
      <c r="H128" s="183"/>
      <c r="I128" s="62"/>
      <c r="J128" s="62"/>
      <c r="K128" s="52"/>
      <c r="M128" s="53"/>
      <c r="N128" s="53"/>
      <c r="O128" s="54"/>
      <c r="P128" s="54"/>
      <c r="S128" s="26"/>
      <c r="T128" s="26"/>
      <c r="U128" s="26"/>
    </row>
    <row r="129" spans="3:21" ht="15.75" customHeight="1">
      <c r="C129" s="149" t="s">
        <v>101</v>
      </c>
      <c r="D129" s="41" t="s">
        <v>19</v>
      </c>
      <c r="E129" s="41"/>
      <c r="F129" s="177" t="s">
        <v>71</v>
      </c>
      <c r="G129" s="178"/>
      <c r="H129" s="167" t="s">
        <v>65</v>
      </c>
      <c r="I129" s="62"/>
      <c r="J129" s="62"/>
      <c r="K129" s="52"/>
      <c r="M129" s="53"/>
      <c r="N129" s="53"/>
      <c r="O129" s="54"/>
      <c r="P129" s="54"/>
      <c r="S129" s="26"/>
      <c r="T129" s="26"/>
      <c r="U129" s="26"/>
    </row>
    <row r="130" spans="3:21" ht="15">
      <c r="C130" s="150"/>
      <c r="D130" s="41" t="s">
        <v>22</v>
      </c>
      <c r="E130" s="41"/>
      <c r="F130" s="179"/>
      <c r="G130" s="180"/>
      <c r="H130" s="168"/>
      <c r="I130" s="62"/>
      <c r="J130" s="62"/>
      <c r="K130" s="52"/>
      <c r="M130" s="53"/>
      <c r="N130" s="53"/>
      <c r="O130" s="54"/>
      <c r="P130" s="54"/>
      <c r="S130" s="26"/>
      <c r="T130" s="26"/>
      <c r="U130" s="26"/>
    </row>
    <row r="131" spans="3:21" ht="15">
      <c r="C131" s="151"/>
      <c r="D131" s="42">
        <f>+D114</f>
        <v>2008</v>
      </c>
      <c r="E131" s="42">
        <f>+E114</f>
        <v>2009</v>
      </c>
      <c r="F131" s="42">
        <f>+F114</f>
        <v>2008</v>
      </c>
      <c r="G131" s="42">
        <f>+G114</f>
        <v>2009</v>
      </c>
      <c r="H131" s="169"/>
      <c r="I131" s="62"/>
      <c r="J131" s="62"/>
      <c r="K131" s="52"/>
      <c r="M131" s="53"/>
      <c r="N131" s="53"/>
      <c r="O131" s="54"/>
      <c r="P131" s="54"/>
      <c r="S131" s="26"/>
      <c r="T131" s="26"/>
      <c r="U131" s="26"/>
    </row>
    <row r="132" spans="3:21" ht="16.5">
      <c r="C132" s="43" t="s">
        <v>73</v>
      </c>
      <c r="D132" s="44">
        <v>1710431.0699400015</v>
      </c>
      <c r="E132" s="79">
        <v>1824568.1510900029</v>
      </c>
      <c r="F132" s="88">
        <v>0.4160937290736749</v>
      </c>
      <c r="G132" s="88">
        <v>0.48043142780869474</v>
      </c>
      <c r="H132" s="25">
        <v>6.673000926836825</v>
      </c>
      <c r="I132" s="62"/>
      <c r="J132" s="62"/>
      <c r="K132" s="52"/>
      <c r="M132" s="53"/>
      <c r="N132" s="53"/>
      <c r="O132" s="54"/>
      <c r="P132" s="54"/>
      <c r="S132" s="26"/>
      <c r="T132" s="26"/>
      <c r="U132" s="26"/>
    </row>
    <row r="133" spans="3:21" ht="16.5">
      <c r="C133" s="43" t="s">
        <v>74</v>
      </c>
      <c r="D133" s="44">
        <v>1054312.6527799978</v>
      </c>
      <c r="E133" s="79">
        <v>823059.2898899962</v>
      </c>
      <c r="F133" s="88">
        <v>0.2564808901186391</v>
      </c>
      <c r="G133" s="88">
        <v>0.21672172101482423</v>
      </c>
      <c r="H133" s="25">
        <v>-21.93404037030532</v>
      </c>
      <c r="I133" s="62"/>
      <c r="J133" s="62"/>
      <c r="K133" s="52"/>
      <c r="M133" s="53"/>
      <c r="N133" s="53"/>
      <c r="O133" s="54"/>
      <c r="P133" s="54"/>
      <c r="S133" s="26"/>
      <c r="T133" s="26"/>
      <c r="U133" s="26"/>
    </row>
    <row r="134" spans="3:21" ht="16.5">
      <c r="C134" s="43" t="s">
        <v>75</v>
      </c>
      <c r="D134" s="44">
        <v>838232.4972600034</v>
      </c>
      <c r="E134" s="79">
        <v>607536.8288600014</v>
      </c>
      <c r="F134" s="88">
        <v>0.2039154291250617</v>
      </c>
      <c r="G134" s="88">
        <v>0.15997198348617847</v>
      </c>
      <c r="H134" s="25">
        <v>-27.52168033977388</v>
      </c>
      <c r="I134" s="62"/>
      <c r="J134" s="62"/>
      <c r="K134" s="52"/>
      <c r="M134" s="53"/>
      <c r="N134" s="53"/>
      <c r="O134" s="54"/>
      <c r="P134" s="54"/>
      <c r="S134" s="26"/>
      <c r="T134" s="26"/>
      <c r="U134" s="26"/>
    </row>
    <row r="135" spans="3:21" ht="16.5">
      <c r="C135" s="43" t="s">
        <v>76</v>
      </c>
      <c r="D135" s="44">
        <v>280153.4290199996</v>
      </c>
      <c r="E135" s="79">
        <v>292541.1525800002</v>
      </c>
      <c r="F135" s="88">
        <v>0.06815245995139563</v>
      </c>
      <c r="G135" s="88">
        <v>0.07702971442466981</v>
      </c>
      <c r="H135" s="25">
        <v>4.421764032421072</v>
      </c>
      <c r="I135" s="62"/>
      <c r="J135" s="62"/>
      <c r="K135" s="52"/>
      <c r="M135" s="53"/>
      <c r="N135" s="53"/>
      <c r="O135" s="54"/>
      <c r="P135" s="54"/>
      <c r="S135" s="26"/>
      <c r="T135" s="26"/>
      <c r="U135" s="26"/>
    </row>
    <row r="136" spans="3:21" ht="16.5">
      <c r="C136" s="43" t="s">
        <v>53</v>
      </c>
      <c r="D136" s="44">
        <v>203265.4704300001</v>
      </c>
      <c r="E136" s="79">
        <v>240565.14495000025</v>
      </c>
      <c r="F136" s="88">
        <v>0.049448053809090564</v>
      </c>
      <c r="G136" s="88">
        <v>0.06334378685733899</v>
      </c>
      <c r="H136" s="25">
        <v>18.350226647494104</v>
      </c>
      <c r="I136" s="62"/>
      <c r="J136" s="62"/>
      <c r="K136" s="52"/>
      <c r="M136" s="53"/>
      <c r="N136" s="53"/>
      <c r="O136" s="54"/>
      <c r="P136" s="54"/>
      <c r="S136" s="26"/>
      <c r="T136" s="26"/>
      <c r="U136" s="26"/>
    </row>
    <row r="137" spans="3:21" ht="17.25" thickBot="1">
      <c r="C137" s="82" t="s">
        <v>77</v>
      </c>
      <c r="D137" s="48">
        <v>24291.849460000012</v>
      </c>
      <c r="E137" s="89">
        <v>9499.614760000002</v>
      </c>
      <c r="F137" s="90">
        <v>0.005909437922138715</v>
      </c>
      <c r="G137" s="90">
        <v>0.0025013664082938506</v>
      </c>
      <c r="H137" s="30">
        <v>-60.893818415751056</v>
      </c>
      <c r="I137" s="62"/>
      <c r="J137" s="62"/>
      <c r="K137" s="52"/>
      <c r="M137" s="53"/>
      <c r="N137" s="53"/>
      <c r="O137" s="54"/>
      <c r="P137" s="54"/>
      <c r="S137" s="26"/>
      <c r="T137" s="26"/>
      <c r="U137" s="26"/>
    </row>
    <row r="138" spans="3:21" ht="17.25" thickBot="1">
      <c r="C138" s="60" t="s">
        <v>41</v>
      </c>
      <c r="D138" s="85">
        <v>4110686.9688899997</v>
      </c>
      <c r="E138" s="85">
        <v>3797770.1821300006</v>
      </c>
      <c r="F138" s="91">
        <v>1.0000000000000007</v>
      </c>
      <c r="G138" s="91">
        <v>1</v>
      </c>
      <c r="H138" s="34">
        <v>-7.612274764003624</v>
      </c>
      <c r="I138" s="62"/>
      <c r="J138" s="62"/>
      <c r="K138" s="52"/>
      <c r="M138" s="53"/>
      <c r="N138" s="53"/>
      <c r="O138" s="54"/>
      <c r="P138" s="54"/>
      <c r="S138" s="26"/>
      <c r="T138" s="26"/>
      <c r="U138" s="26"/>
    </row>
    <row r="139" spans="3:21" ht="15">
      <c r="C139" s="74"/>
      <c r="D139" s="68"/>
      <c r="E139" s="68"/>
      <c r="F139" s="75"/>
      <c r="G139" s="68"/>
      <c r="H139" s="12"/>
      <c r="I139" s="62"/>
      <c r="J139" s="62"/>
      <c r="K139" s="52"/>
      <c r="M139" s="53"/>
      <c r="N139" s="53"/>
      <c r="O139" s="54"/>
      <c r="P139" s="54"/>
      <c r="S139" s="26"/>
      <c r="T139" s="26"/>
      <c r="U139" s="26"/>
    </row>
    <row r="140" spans="3:21" ht="15">
      <c r="C140" s="74"/>
      <c r="D140" s="68"/>
      <c r="E140" s="68"/>
      <c r="F140" s="75"/>
      <c r="G140" s="68"/>
      <c r="H140" s="12"/>
      <c r="I140" s="62"/>
      <c r="J140" s="62"/>
      <c r="K140" s="52"/>
      <c r="M140" s="53"/>
      <c r="N140" s="53"/>
      <c r="O140" s="54"/>
      <c r="P140" s="54"/>
      <c r="S140" s="26"/>
      <c r="T140" s="26"/>
      <c r="U140" s="26"/>
    </row>
    <row r="141" spans="3:21" ht="16.5">
      <c r="C141" s="181" t="s">
        <v>93</v>
      </c>
      <c r="D141" s="182"/>
      <c r="E141" s="182"/>
      <c r="F141" s="182"/>
      <c r="G141" s="182"/>
      <c r="H141" s="182"/>
      <c r="I141" s="182"/>
      <c r="J141" s="183"/>
      <c r="K141" s="52"/>
      <c r="M141" s="53"/>
      <c r="N141" s="53"/>
      <c r="O141" s="54"/>
      <c r="P141" s="54"/>
      <c r="S141" s="26"/>
      <c r="T141" s="26"/>
      <c r="U141" s="26"/>
    </row>
    <row r="142" spans="3:21" ht="15">
      <c r="C142" s="55"/>
      <c r="D142" s="41" t="s">
        <v>19</v>
      </c>
      <c r="E142" s="41"/>
      <c r="F142" s="41" t="s">
        <v>20</v>
      </c>
      <c r="G142" s="41"/>
      <c r="H142" s="172" t="s">
        <v>21</v>
      </c>
      <c r="I142" s="173"/>
      <c r="J142" s="174"/>
      <c r="K142" s="52"/>
      <c r="M142" s="53"/>
      <c r="N142" s="53"/>
      <c r="O142" s="54"/>
      <c r="P142" s="54"/>
      <c r="S142" s="26"/>
      <c r="T142" s="26"/>
      <c r="U142" s="26"/>
    </row>
    <row r="143" spans="3:21" ht="15.75">
      <c r="C143" s="56" t="s">
        <v>43</v>
      </c>
      <c r="D143" s="41" t="s">
        <v>22</v>
      </c>
      <c r="E143" s="41"/>
      <c r="F143" s="41" t="s">
        <v>23</v>
      </c>
      <c r="G143" s="41"/>
      <c r="H143" s="147" t="s">
        <v>19</v>
      </c>
      <c r="I143" s="147" t="s">
        <v>20</v>
      </c>
      <c r="J143" s="147" t="s">
        <v>24</v>
      </c>
      <c r="K143" s="52"/>
      <c r="M143" s="53"/>
      <c r="N143" s="53"/>
      <c r="O143" s="54"/>
      <c r="P143" s="54"/>
      <c r="S143" s="26"/>
      <c r="T143" s="26"/>
      <c r="U143" s="26"/>
    </row>
    <row r="144" spans="3:21" ht="15">
      <c r="C144" s="57"/>
      <c r="D144" s="42">
        <f>+D131</f>
        <v>2008</v>
      </c>
      <c r="E144" s="42">
        <f>+E131</f>
        <v>2009</v>
      </c>
      <c r="F144" s="42">
        <f>+F131</f>
        <v>2008</v>
      </c>
      <c r="G144" s="42">
        <f>+G131</f>
        <v>2009</v>
      </c>
      <c r="H144" s="148"/>
      <c r="I144" s="148"/>
      <c r="J144" s="148"/>
      <c r="K144" s="52"/>
      <c r="M144" s="53"/>
      <c r="N144" s="53"/>
      <c r="O144" s="54"/>
      <c r="P144" s="54"/>
      <c r="S144" s="26"/>
      <c r="T144" s="26"/>
      <c r="U144" s="26"/>
    </row>
    <row r="145" spans="3:21" ht="16.5">
      <c r="C145" s="92" t="s">
        <v>51</v>
      </c>
      <c r="D145" s="64">
        <v>247907.09928000014</v>
      </c>
      <c r="E145" s="64">
        <v>321698.63921</v>
      </c>
      <c r="F145" s="64">
        <v>245108.726</v>
      </c>
      <c r="G145" s="64">
        <v>328811.77299999987</v>
      </c>
      <c r="H145" s="25">
        <v>29.765803457954053</v>
      </c>
      <c r="I145" s="25">
        <v>34.14935419312648</v>
      </c>
      <c r="J145" s="25">
        <v>-3.2676644338232808</v>
      </c>
      <c r="K145" s="52"/>
      <c r="M145" s="53"/>
      <c r="N145" s="53"/>
      <c r="O145" s="54"/>
      <c r="P145" s="54"/>
      <c r="S145" s="26"/>
      <c r="T145" s="26"/>
      <c r="U145" s="26"/>
    </row>
    <row r="146" spans="3:21" ht="16.5">
      <c r="C146" s="92" t="s">
        <v>44</v>
      </c>
      <c r="D146" s="64">
        <v>57463.01117</v>
      </c>
      <c r="E146" s="64">
        <v>68555.22768</v>
      </c>
      <c r="F146" s="64">
        <v>51148.599</v>
      </c>
      <c r="G146" s="64">
        <v>62085.051999999996</v>
      </c>
      <c r="H146" s="25">
        <v>19.30322877996162</v>
      </c>
      <c r="I146" s="25">
        <v>21.381725431032805</v>
      </c>
      <c r="J146" s="25">
        <v>-1.712363738190692</v>
      </c>
      <c r="K146" s="52"/>
      <c r="M146" s="53"/>
      <c r="N146" s="53"/>
      <c r="O146" s="54"/>
      <c r="P146" s="54"/>
      <c r="S146" s="26"/>
      <c r="T146" s="26"/>
      <c r="U146" s="26"/>
    </row>
    <row r="147" spans="3:21" ht="16.5">
      <c r="C147" s="92" t="s">
        <v>78</v>
      </c>
      <c r="D147" s="64">
        <v>27279.979989999985</v>
      </c>
      <c r="E147" s="64">
        <v>33854.37748000002</v>
      </c>
      <c r="F147" s="64">
        <v>25107.827</v>
      </c>
      <c r="G147" s="64">
        <v>29878.870000000006</v>
      </c>
      <c r="H147" s="25">
        <v>24.099715221235527</v>
      </c>
      <c r="I147" s="25">
        <v>19.002213931137902</v>
      </c>
      <c r="J147" s="25">
        <v>4.283534836626934</v>
      </c>
      <c r="K147" s="52"/>
      <c r="M147" s="53"/>
      <c r="N147" s="53"/>
      <c r="O147" s="54"/>
      <c r="P147" s="54"/>
      <c r="S147" s="26"/>
      <c r="T147" s="26"/>
      <c r="U147" s="26"/>
    </row>
    <row r="148" spans="3:21" ht="16.5">
      <c r="C148" s="92" t="s">
        <v>46</v>
      </c>
      <c r="D148" s="64">
        <v>42299.592399999994</v>
      </c>
      <c r="E148" s="64">
        <v>31073.156950000004</v>
      </c>
      <c r="F148" s="64">
        <v>37216.59</v>
      </c>
      <c r="G148" s="64">
        <v>30144.510000000002</v>
      </c>
      <c r="H148" s="25">
        <v>-26.54029226532214</v>
      </c>
      <c r="I148" s="25">
        <v>-19.002493242932772</v>
      </c>
      <c r="J148" s="25">
        <v>-9.306211171409506</v>
      </c>
      <c r="K148" s="52"/>
      <c r="M148" s="53"/>
      <c r="N148" s="53"/>
      <c r="O148" s="54"/>
      <c r="P148" s="54"/>
      <c r="S148" s="26"/>
      <c r="T148" s="26"/>
      <c r="U148" s="26"/>
    </row>
    <row r="149" spans="3:21" ht="16.5">
      <c r="C149" s="92" t="s">
        <v>48</v>
      </c>
      <c r="D149" s="64">
        <v>32311.794459999997</v>
      </c>
      <c r="E149" s="64">
        <v>30984.426720000003</v>
      </c>
      <c r="F149" s="64">
        <v>31507.159999999996</v>
      </c>
      <c r="G149" s="64">
        <v>29922.764</v>
      </c>
      <c r="H149" s="25">
        <v>-4.1079975971102245</v>
      </c>
      <c r="I149" s="25">
        <v>-5.028685543222544</v>
      </c>
      <c r="J149" s="25">
        <v>0.9694379312095824</v>
      </c>
      <c r="K149" s="52"/>
      <c r="M149" s="53"/>
      <c r="N149" s="53"/>
      <c r="O149" s="54"/>
      <c r="P149" s="54"/>
      <c r="S149" s="26"/>
      <c r="T149" s="26"/>
      <c r="U149" s="26"/>
    </row>
    <row r="150" spans="3:21" ht="16.5">
      <c r="C150" s="92" t="s">
        <v>79</v>
      </c>
      <c r="D150" s="64">
        <v>21058.101830000007</v>
      </c>
      <c r="E150" s="64">
        <v>25721.766330000002</v>
      </c>
      <c r="F150" s="64">
        <v>21558.300000000003</v>
      </c>
      <c r="G150" s="64">
        <v>25823.305999999997</v>
      </c>
      <c r="H150" s="25">
        <v>22.14665185708238</v>
      </c>
      <c r="I150" s="25">
        <v>19.78359147057047</v>
      </c>
      <c r="J150" s="25">
        <v>1.972774699356461</v>
      </c>
      <c r="K150" s="52"/>
      <c r="M150" s="53"/>
      <c r="N150" s="53"/>
      <c r="O150" s="54"/>
      <c r="P150" s="54"/>
      <c r="S150" s="26"/>
      <c r="T150" s="26"/>
      <c r="U150" s="26"/>
    </row>
    <row r="151" spans="3:21" ht="16.5">
      <c r="C151" s="92" t="s">
        <v>61</v>
      </c>
      <c r="D151" s="64">
        <v>17335.303610000003</v>
      </c>
      <c r="E151" s="64">
        <v>21146.206670000003</v>
      </c>
      <c r="F151" s="64">
        <v>17832.46</v>
      </c>
      <c r="G151" s="64">
        <v>21417.224000000002</v>
      </c>
      <c r="H151" s="25">
        <v>21.98348033432569</v>
      </c>
      <c r="I151" s="25">
        <v>20.10246483098801</v>
      </c>
      <c r="J151" s="25">
        <v>1.5661756034605068</v>
      </c>
      <c r="K151" s="52"/>
      <c r="M151" s="53"/>
      <c r="N151" s="53"/>
      <c r="O151" s="54"/>
      <c r="P151" s="54"/>
      <c r="S151" s="26"/>
      <c r="T151" s="26"/>
      <c r="U151" s="26"/>
    </row>
    <row r="152" spans="3:21" ht="16.5">
      <c r="C152" s="92" t="s">
        <v>80</v>
      </c>
      <c r="D152" s="64">
        <v>12722.863430000001</v>
      </c>
      <c r="E152" s="64">
        <v>16692.394429999997</v>
      </c>
      <c r="F152" s="64">
        <v>13424.439999999999</v>
      </c>
      <c r="G152" s="64">
        <v>18408.980000000003</v>
      </c>
      <c r="H152" s="25">
        <v>31.199981213662966</v>
      </c>
      <c r="I152" s="25">
        <v>37.130338397728366</v>
      </c>
      <c r="J152" s="25">
        <v>-4.3246135416549425</v>
      </c>
      <c r="K152" s="52"/>
      <c r="M152" s="53"/>
      <c r="N152" s="53"/>
      <c r="O152" s="54"/>
      <c r="P152" s="54"/>
      <c r="S152" s="26"/>
      <c r="T152" s="26"/>
      <c r="U152" s="26"/>
    </row>
    <row r="153" spans="3:21" ht="16.5">
      <c r="C153" s="92" t="s">
        <v>54</v>
      </c>
      <c r="D153" s="64">
        <v>5567.470450000001</v>
      </c>
      <c r="E153" s="64">
        <v>13290.806529999998</v>
      </c>
      <c r="F153" s="64">
        <v>5415.490000000001</v>
      </c>
      <c r="G153" s="64">
        <v>12936.130000000001</v>
      </c>
      <c r="H153" s="25">
        <v>138.7225338573642</v>
      </c>
      <c r="I153" s="25">
        <v>138.87275205013765</v>
      </c>
      <c r="J153" s="25">
        <v>-0.06288628212477443</v>
      </c>
      <c r="K153" s="52"/>
      <c r="M153" s="53"/>
      <c r="N153" s="53"/>
      <c r="O153" s="54"/>
      <c r="P153" s="54"/>
      <c r="S153" s="26"/>
      <c r="T153" s="26"/>
      <c r="U153" s="26"/>
    </row>
    <row r="154" spans="3:21" ht="17.25" thickBot="1">
      <c r="C154" s="93" t="s">
        <v>53</v>
      </c>
      <c r="D154" s="48">
        <v>37220.41194999986</v>
      </c>
      <c r="E154" s="48">
        <v>50709.813390000025</v>
      </c>
      <c r="F154" s="48">
        <v>38701.396000000066</v>
      </c>
      <c r="G154" s="48">
        <v>52285.22999999998</v>
      </c>
      <c r="H154" s="30">
        <v>36.241945570406855</v>
      </c>
      <c r="I154" s="30">
        <v>35.099080146876084</v>
      </c>
      <c r="J154" s="30">
        <v>0.8459461176851146</v>
      </c>
      <c r="K154" s="52"/>
      <c r="M154" s="53"/>
      <c r="N154" s="53"/>
      <c r="O154" s="54"/>
      <c r="P154" s="54"/>
      <c r="S154" s="26"/>
      <c r="T154" s="26"/>
      <c r="U154" s="26"/>
    </row>
    <row r="155" spans="3:21" ht="17.25" thickBot="1">
      <c r="C155" s="60" t="s">
        <v>41</v>
      </c>
      <c r="D155" s="32">
        <v>501165.62857000006</v>
      </c>
      <c r="E155" s="32">
        <v>613726.81539</v>
      </c>
      <c r="F155" s="32">
        <v>487020.988</v>
      </c>
      <c r="G155" s="32">
        <v>611713.8389999998</v>
      </c>
      <c r="H155" s="33">
        <v>22.45987761394894</v>
      </c>
      <c r="I155" s="33">
        <v>25.603178111905066</v>
      </c>
      <c r="J155" s="34">
        <v>-2.5025644615103815</v>
      </c>
      <c r="K155" s="52"/>
      <c r="M155" s="53"/>
      <c r="N155" s="53"/>
      <c r="O155" s="54"/>
      <c r="P155" s="54"/>
      <c r="S155" s="26"/>
      <c r="T155" s="26"/>
      <c r="U155" s="26"/>
    </row>
    <row r="156" spans="3:21" ht="15">
      <c r="C156" s="74"/>
      <c r="D156" s="68"/>
      <c r="E156" s="68"/>
      <c r="F156" s="75"/>
      <c r="G156" s="68"/>
      <c r="H156" s="12"/>
      <c r="I156" s="62"/>
      <c r="J156" s="62"/>
      <c r="K156" s="52"/>
      <c r="M156" s="53"/>
      <c r="N156" s="53"/>
      <c r="O156" s="54"/>
      <c r="P156" s="54"/>
      <c r="S156" s="26"/>
      <c r="T156" s="26"/>
      <c r="U156" s="26"/>
    </row>
    <row r="157" spans="3:21" ht="15">
      <c r="C157" s="74"/>
      <c r="D157" s="68"/>
      <c r="E157" s="68"/>
      <c r="F157" s="75"/>
      <c r="G157" s="68"/>
      <c r="H157" s="12"/>
      <c r="I157" s="62"/>
      <c r="J157" s="62"/>
      <c r="K157" s="52"/>
      <c r="M157" s="53"/>
      <c r="N157" s="53"/>
      <c r="O157" s="54"/>
      <c r="P157" s="54"/>
      <c r="S157" s="26"/>
      <c r="T157" s="26"/>
      <c r="U157" s="26"/>
    </row>
    <row r="158" spans="3:21" ht="16.5">
      <c r="C158" s="184" t="s">
        <v>81</v>
      </c>
      <c r="D158" s="185"/>
      <c r="E158" s="185"/>
      <c r="F158" s="185"/>
      <c r="G158" s="185"/>
      <c r="H158" s="185"/>
      <c r="I158" s="185"/>
      <c r="J158" s="186"/>
      <c r="K158" s="52"/>
      <c r="M158" s="53"/>
      <c r="N158" s="53"/>
      <c r="O158" s="54"/>
      <c r="P158" s="54"/>
      <c r="S158" s="26"/>
      <c r="T158" s="26"/>
      <c r="U158" s="26"/>
    </row>
    <row r="159" spans="3:21" ht="15">
      <c r="C159" s="55"/>
      <c r="D159" s="94" t="s">
        <v>19</v>
      </c>
      <c r="E159" s="95"/>
      <c r="F159" s="94" t="s">
        <v>20</v>
      </c>
      <c r="G159" s="95"/>
      <c r="H159" s="172" t="s">
        <v>21</v>
      </c>
      <c r="I159" s="173"/>
      <c r="J159" s="174"/>
      <c r="K159" s="52"/>
      <c r="M159" s="53"/>
      <c r="N159" s="53"/>
      <c r="O159" s="54"/>
      <c r="P159" s="54"/>
      <c r="S159" s="26"/>
      <c r="T159" s="26"/>
      <c r="U159" s="26"/>
    </row>
    <row r="160" spans="3:21" ht="15.75">
      <c r="C160" s="56" t="s">
        <v>82</v>
      </c>
      <c r="D160" s="96" t="s">
        <v>22</v>
      </c>
      <c r="E160" s="97"/>
      <c r="F160" s="96" t="s">
        <v>23</v>
      </c>
      <c r="G160" s="97"/>
      <c r="H160" s="147" t="s">
        <v>19</v>
      </c>
      <c r="I160" s="147" t="s">
        <v>20</v>
      </c>
      <c r="J160" s="147" t="s">
        <v>24</v>
      </c>
      <c r="K160" s="52"/>
      <c r="M160" s="53"/>
      <c r="N160" s="53"/>
      <c r="O160" s="54"/>
      <c r="P160" s="54"/>
      <c r="S160" s="26"/>
      <c r="T160" s="26"/>
      <c r="U160" s="26"/>
    </row>
    <row r="161" spans="3:21" ht="15">
      <c r="C161" s="57"/>
      <c r="D161" s="42">
        <f>+D144</f>
        <v>2008</v>
      </c>
      <c r="E161" s="42">
        <f>+E144</f>
        <v>2009</v>
      </c>
      <c r="F161" s="42">
        <f>+F144</f>
        <v>2008</v>
      </c>
      <c r="G161" s="42">
        <f>+G144</f>
        <v>2009</v>
      </c>
      <c r="H161" s="148"/>
      <c r="I161" s="148"/>
      <c r="J161" s="148"/>
      <c r="K161" s="52"/>
      <c r="M161" s="53"/>
      <c r="N161" s="53"/>
      <c r="O161" s="54"/>
      <c r="P161" s="54"/>
      <c r="S161" s="26"/>
      <c r="T161" s="26"/>
      <c r="U161" s="26"/>
    </row>
    <row r="162" spans="3:21" ht="16.5">
      <c r="C162" s="98" t="s">
        <v>8</v>
      </c>
      <c r="D162" s="44">
        <v>1497010.1202999977</v>
      </c>
      <c r="E162" s="44">
        <v>1085391.9781399956</v>
      </c>
      <c r="F162" s="44">
        <v>232315.67099999968</v>
      </c>
      <c r="G162" s="44">
        <v>181966.05499999973</v>
      </c>
      <c r="H162" s="25">
        <v>-27.496015997374467</v>
      </c>
      <c r="I162" s="25">
        <v>-21.672931396866467</v>
      </c>
      <c r="J162" s="25">
        <v>-7.434319583709071</v>
      </c>
      <c r="K162" s="52"/>
      <c r="L162" s="45"/>
      <c r="M162" s="53"/>
      <c r="N162" s="53"/>
      <c r="O162" s="54"/>
      <c r="P162" s="54"/>
      <c r="S162" s="26"/>
      <c r="T162" s="26"/>
      <c r="U162" s="26"/>
    </row>
    <row r="163" spans="3:21" ht="16.5">
      <c r="C163" s="98" t="s">
        <v>1</v>
      </c>
      <c r="D163" s="44">
        <v>594009.8037300002</v>
      </c>
      <c r="E163" s="44">
        <v>593457.9757399994</v>
      </c>
      <c r="F163" s="44">
        <v>124826.92500000002</v>
      </c>
      <c r="G163" s="44">
        <v>98822.167</v>
      </c>
      <c r="H163" s="25">
        <v>-0.0928988017597665</v>
      </c>
      <c r="I163" s="25">
        <v>-20.832651288974724</v>
      </c>
      <c r="J163" s="25">
        <v>26.197356391103476</v>
      </c>
      <c r="K163" s="52"/>
      <c r="L163" s="45"/>
      <c r="M163" s="53"/>
      <c r="N163" s="53"/>
      <c r="O163" s="54"/>
      <c r="P163" s="54"/>
      <c r="S163" s="26"/>
      <c r="T163" s="26"/>
      <c r="U163" s="26"/>
    </row>
    <row r="164" spans="3:21" ht="16.5">
      <c r="C164" s="98" t="s">
        <v>2</v>
      </c>
      <c r="D164" s="44">
        <v>298848.7481500002</v>
      </c>
      <c r="E164" s="44">
        <v>421522.93101000035</v>
      </c>
      <c r="F164" s="44">
        <v>88536.39399999991</v>
      </c>
      <c r="G164" s="44">
        <v>89796.78399999997</v>
      </c>
      <c r="H164" s="25">
        <v>41.04891976941685</v>
      </c>
      <c r="I164" s="25">
        <v>1.423584068716477</v>
      </c>
      <c r="J164" s="25">
        <v>39.0691534563139</v>
      </c>
      <c r="K164" s="52"/>
      <c r="L164" s="45"/>
      <c r="M164" s="53"/>
      <c r="N164" s="53"/>
      <c r="O164" s="54"/>
      <c r="P164" s="54"/>
      <c r="S164" s="26"/>
      <c r="T164" s="26"/>
      <c r="U164" s="26"/>
    </row>
    <row r="165" spans="3:21" ht="16.5">
      <c r="C165" s="98" t="s">
        <v>0</v>
      </c>
      <c r="D165" s="44">
        <v>131882.07729999995</v>
      </c>
      <c r="E165" s="44">
        <v>94360.57974000004</v>
      </c>
      <c r="F165" s="44">
        <v>45499.005000000034</v>
      </c>
      <c r="G165" s="44">
        <v>38571.825</v>
      </c>
      <c r="H165" s="25">
        <v>-28.450793563592068</v>
      </c>
      <c r="I165" s="25">
        <v>-15.224904368787918</v>
      </c>
      <c r="J165" s="25">
        <v>-15.60114924828786</v>
      </c>
      <c r="K165" s="52"/>
      <c r="L165" s="45"/>
      <c r="M165" s="53"/>
      <c r="N165" s="53"/>
      <c r="O165" s="54"/>
      <c r="P165" s="54"/>
      <c r="S165" s="26"/>
      <c r="T165" s="26"/>
      <c r="U165" s="26"/>
    </row>
    <row r="166" spans="3:21" ht="16.5">
      <c r="C166" s="98" t="s">
        <v>97</v>
      </c>
      <c r="D166" s="44">
        <v>100430.05413000006</v>
      </c>
      <c r="E166" s="44">
        <v>67895.38512999997</v>
      </c>
      <c r="F166" s="44">
        <v>100334.4049999999</v>
      </c>
      <c r="G166" s="44">
        <v>82209.95899999997</v>
      </c>
      <c r="H166" s="25">
        <v>-32.3953514531478</v>
      </c>
      <c r="I166" s="25">
        <v>-18.064038950547367</v>
      </c>
      <c r="J166" s="25">
        <v>-17.49087008810544</v>
      </c>
      <c r="K166" s="52"/>
      <c r="L166" s="45"/>
      <c r="M166" s="53"/>
      <c r="N166" s="53"/>
      <c r="O166" s="54"/>
      <c r="P166" s="54"/>
      <c r="S166" s="26"/>
      <c r="T166" s="26"/>
      <c r="U166" s="26"/>
    </row>
    <row r="167" spans="3:21" ht="16.5">
      <c r="C167" s="98" t="s">
        <v>3</v>
      </c>
      <c r="D167" s="44">
        <v>40887.050449999995</v>
      </c>
      <c r="E167" s="44">
        <v>34442.124779999984</v>
      </c>
      <c r="F167" s="44">
        <v>3283.8740000000007</v>
      </c>
      <c r="G167" s="44">
        <v>2952.187999999999</v>
      </c>
      <c r="H167" s="25">
        <v>-15.762755197715695</v>
      </c>
      <c r="I167" s="25">
        <v>-10.100448433770648</v>
      </c>
      <c r="J167" s="25">
        <v>-6.298481655688359</v>
      </c>
      <c r="K167" s="52"/>
      <c r="L167" s="45"/>
      <c r="M167" s="53"/>
      <c r="N167" s="53"/>
      <c r="O167" s="54"/>
      <c r="P167" s="54"/>
      <c r="S167" s="26"/>
      <c r="T167" s="26"/>
      <c r="U167" s="26"/>
    </row>
    <row r="168" spans="3:21" ht="16.5">
      <c r="C168" s="98" t="s">
        <v>9</v>
      </c>
      <c r="D168" s="44">
        <v>33212.16501</v>
      </c>
      <c r="E168" s="44">
        <v>20655.694579999985</v>
      </c>
      <c r="F168" s="44">
        <v>2922.114000000001</v>
      </c>
      <c r="G168" s="44">
        <v>2481.0979999999986</v>
      </c>
      <c r="H168" s="25">
        <v>-37.8068410361665</v>
      </c>
      <c r="I168" s="25">
        <v>-15.092361215202498</v>
      </c>
      <c r="J168" s="25">
        <v>-26.751986212377133</v>
      </c>
      <c r="K168" s="52"/>
      <c r="L168" s="45"/>
      <c r="M168" s="53"/>
      <c r="N168" s="53"/>
      <c r="O168" s="54"/>
      <c r="P168" s="54"/>
      <c r="S168" s="26"/>
      <c r="T168" s="26"/>
      <c r="U168" s="26"/>
    </row>
    <row r="169" spans="3:21" ht="16.5">
      <c r="C169" s="98" t="s">
        <v>4</v>
      </c>
      <c r="D169" s="44">
        <v>7976.341939999999</v>
      </c>
      <c r="E169" s="44">
        <v>14135.664350000006</v>
      </c>
      <c r="F169" s="44">
        <v>331.47900000000027</v>
      </c>
      <c r="G169" s="44">
        <v>555.4549999999996</v>
      </c>
      <c r="H169" s="25">
        <v>77.21988922154969</v>
      </c>
      <c r="I169" s="25">
        <v>67.56868459238719</v>
      </c>
      <c r="J169" s="25">
        <v>5.759551465501533</v>
      </c>
      <c r="K169" s="52"/>
      <c r="L169" s="45"/>
      <c r="M169" s="53"/>
      <c r="N169" s="53"/>
      <c r="O169" s="54"/>
      <c r="P169" s="54"/>
      <c r="S169" s="26"/>
      <c r="T169" s="26"/>
      <c r="U169" s="26"/>
    </row>
    <row r="170" spans="3:21" ht="16.5">
      <c r="C170" s="98" t="s">
        <v>7</v>
      </c>
      <c r="D170" s="44">
        <v>2369.85877</v>
      </c>
      <c r="E170" s="44">
        <v>2417.5865900000003</v>
      </c>
      <c r="F170" s="44">
        <v>258.59700000000004</v>
      </c>
      <c r="G170" s="44">
        <v>253.99699999999993</v>
      </c>
      <c r="H170" s="25">
        <v>2.013952080359638</v>
      </c>
      <c r="I170" s="25">
        <v>-1.778829607458754</v>
      </c>
      <c r="J170" s="25">
        <v>3.8614706714046765</v>
      </c>
      <c r="K170" s="52"/>
      <c r="L170" s="45"/>
      <c r="M170" s="53"/>
      <c r="N170" s="53"/>
      <c r="O170" s="54"/>
      <c r="P170" s="54"/>
      <c r="S170" s="26"/>
      <c r="T170" s="26"/>
      <c r="U170" s="26"/>
    </row>
    <row r="171" spans="3:21" ht="16.5">
      <c r="C171" s="98" t="s">
        <v>6</v>
      </c>
      <c r="D171" s="44">
        <v>386.20007999999996</v>
      </c>
      <c r="E171" s="44">
        <v>1674.5816300000001</v>
      </c>
      <c r="F171" s="44">
        <v>71.64</v>
      </c>
      <c r="G171" s="44">
        <v>468.625</v>
      </c>
      <c r="H171" s="25">
        <v>333.6046823190716</v>
      </c>
      <c r="I171" s="25">
        <v>554.1387493020659</v>
      </c>
      <c r="J171" s="25">
        <v>-33.71365283256701</v>
      </c>
      <c r="K171" s="52"/>
      <c r="L171" s="45"/>
      <c r="M171" s="53"/>
      <c r="N171" s="53"/>
      <c r="O171" s="54"/>
      <c r="P171" s="54"/>
      <c r="S171" s="26"/>
      <c r="T171" s="26"/>
      <c r="U171" s="26"/>
    </row>
    <row r="172" spans="3:21" ht="16.5">
      <c r="C172" s="98" t="s">
        <v>102</v>
      </c>
      <c r="D172" s="44"/>
      <c r="E172" s="44">
        <v>1035.3557</v>
      </c>
      <c r="F172" s="44"/>
      <c r="G172" s="44">
        <v>229.07500000000002</v>
      </c>
      <c r="H172" s="25">
        <v>100</v>
      </c>
      <c r="I172" s="25">
        <v>100</v>
      </c>
      <c r="J172" s="25">
        <v>1</v>
      </c>
      <c r="K172" s="52"/>
      <c r="L172" s="45"/>
      <c r="M172" s="53"/>
      <c r="N172" s="53"/>
      <c r="O172" s="54"/>
      <c r="P172" s="54"/>
      <c r="S172" s="26"/>
      <c r="T172" s="26"/>
      <c r="U172" s="26"/>
    </row>
    <row r="173" spans="3:21" ht="17.25" thickBot="1">
      <c r="C173" s="59" t="s">
        <v>5</v>
      </c>
      <c r="D173" s="48">
        <v>1734.196119999999</v>
      </c>
      <c r="E173" s="48">
        <v>824.3702499999999</v>
      </c>
      <c r="F173" s="48">
        <v>606.979</v>
      </c>
      <c r="G173" s="48">
        <v>385.747</v>
      </c>
      <c r="H173" s="30">
        <v>-52.463839556970036</v>
      </c>
      <c r="I173" s="30">
        <v>-36.44804844978162</v>
      </c>
      <c r="J173" s="30">
        <v>-25.20110038561575</v>
      </c>
      <c r="K173" s="52"/>
      <c r="L173" s="45"/>
      <c r="M173" s="53"/>
      <c r="N173" s="53"/>
      <c r="O173" s="54"/>
      <c r="P173" s="54"/>
      <c r="S173" s="26"/>
      <c r="T173" s="26"/>
      <c r="U173" s="26"/>
    </row>
    <row r="174" spans="3:21" ht="17.25" thickBot="1">
      <c r="C174" s="72" t="s">
        <v>41</v>
      </c>
      <c r="D174" s="85">
        <v>2708746.6159799984</v>
      </c>
      <c r="E174" s="85">
        <v>2337814.2276399955</v>
      </c>
      <c r="F174" s="85">
        <v>598987.0829999995</v>
      </c>
      <c r="G174" s="85">
        <v>498692.9749999997</v>
      </c>
      <c r="H174" s="33">
        <v>-13.693875468149063</v>
      </c>
      <c r="I174" s="33">
        <v>-16.74395172224439</v>
      </c>
      <c r="J174" s="34">
        <v>3.663489100419204</v>
      </c>
      <c r="K174" s="52"/>
      <c r="L174" s="45"/>
      <c r="M174" s="53"/>
      <c r="N174" s="53"/>
      <c r="O174" s="54"/>
      <c r="P174" s="54"/>
      <c r="S174" s="26"/>
      <c r="T174" s="26"/>
      <c r="U174" s="26"/>
    </row>
    <row r="175" spans="4:21" ht="15">
      <c r="D175" s="71"/>
      <c r="E175" s="71"/>
      <c r="F175" s="71"/>
      <c r="G175" s="71"/>
      <c r="H175" s="62"/>
      <c r="I175" s="62"/>
      <c r="J175" s="62"/>
      <c r="K175" s="52"/>
      <c r="M175" s="53"/>
      <c r="N175" s="53"/>
      <c r="O175" s="54"/>
      <c r="P175" s="54"/>
      <c r="S175" s="26"/>
      <c r="T175" s="26"/>
      <c r="U175" s="26"/>
    </row>
    <row r="176" spans="4:21" ht="15">
      <c r="D176" s="61"/>
      <c r="E176" s="61"/>
      <c r="F176" s="61"/>
      <c r="G176" s="61"/>
      <c r="H176" s="62"/>
      <c r="I176" s="62"/>
      <c r="J176" s="62"/>
      <c r="K176" s="52"/>
      <c r="M176" s="53"/>
      <c r="N176" s="53"/>
      <c r="O176" s="54"/>
      <c r="P176" s="54"/>
      <c r="S176" s="26"/>
      <c r="T176" s="26"/>
      <c r="U176" s="26"/>
    </row>
    <row r="177" spans="3:21" ht="16.5">
      <c r="C177" s="181" t="s">
        <v>83</v>
      </c>
      <c r="D177" s="182"/>
      <c r="E177" s="182"/>
      <c r="F177" s="182"/>
      <c r="G177" s="182"/>
      <c r="H177" s="182"/>
      <c r="I177" s="182"/>
      <c r="J177" s="183"/>
      <c r="K177" s="52"/>
      <c r="M177" s="53"/>
      <c r="N177" s="53"/>
      <c r="O177" s="54"/>
      <c r="S177" s="26"/>
      <c r="T177" s="26"/>
      <c r="U177" s="26"/>
    </row>
    <row r="178" spans="3:21" ht="15">
      <c r="C178" s="144" t="s">
        <v>18</v>
      </c>
      <c r="D178" s="41" t="s">
        <v>19</v>
      </c>
      <c r="E178" s="41"/>
      <c r="F178" s="41" t="s">
        <v>20</v>
      </c>
      <c r="G178" s="41"/>
      <c r="H178" s="172" t="s">
        <v>21</v>
      </c>
      <c r="I178" s="173"/>
      <c r="J178" s="174"/>
      <c r="K178" s="52"/>
      <c r="L178" s="9"/>
      <c r="M178" s="129"/>
      <c r="N178" s="129"/>
      <c r="S178" s="26"/>
      <c r="T178" s="26"/>
      <c r="U178" s="26"/>
    </row>
    <row r="179" spans="3:21" ht="15">
      <c r="C179" s="145"/>
      <c r="D179" s="41" t="s">
        <v>22</v>
      </c>
      <c r="E179" s="41"/>
      <c r="F179" s="41" t="s">
        <v>23</v>
      </c>
      <c r="G179" s="41"/>
      <c r="H179" s="147" t="s">
        <v>19</v>
      </c>
      <c r="I179" s="147" t="s">
        <v>20</v>
      </c>
      <c r="J179" s="147" t="s">
        <v>24</v>
      </c>
      <c r="K179" s="52"/>
      <c r="L179" s="9"/>
      <c r="M179" s="9"/>
      <c r="N179" s="9"/>
      <c r="P179" s="99"/>
      <c r="S179" s="26"/>
      <c r="T179" s="26"/>
      <c r="U179" s="26"/>
    </row>
    <row r="180" spans="3:21" ht="15.75">
      <c r="C180" s="146"/>
      <c r="D180" s="42">
        <f>+D161</f>
        <v>2008</v>
      </c>
      <c r="E180" s="42">
        <f>+E161</f>
        <v>2009</v>
      </c>
      <c r="F180" s="42">
        <f>+F161</f>
        <v>2008</v>
      </c>
      <c r="G180" s="42">
        <f>+G161</f>
        <v>2009</v>
      </c>
      <c r="H180" s="148"/>
      <c r="I180" s="148"/>
      <c r="J180" s="148"/>
      <c r="K180" s="52"/>
      <c r="L180" s="9"/>
      <c r="M180" s="125"/>
      <c r="N180" s="125"/>
      <c r="P180" s="99"/>
      <c r="S180" s="26"/>
      <c r="T180" s="26"/>
      <c r="U180" s="26"/>
    </row>
    <row r="181" spans="3:21" ht="16.5">
      <c r="C181" s="23" t="s">
        <v>25</v>
      </c>
      <c r="D181" s="100">
        <v>1771788.0389299984</v>
      </c>
      <c r="E181" s="64">
        <v>1608689.090729994</v>
      </c>
      <c r="F181" s="64">
        <v>375564.71100000065</v>
      </c>
      <c r="G181" s="64">
        <v>322949.7269999999</v>
      </c>
      <c r="H181" s="25">
        <v>-9.205330695115288</v>
      </c>
      <c r="I181" s="25">
        <v>-14.009565451425132</v>
      </c>
      <c r="J181" s="25">
        <v>5.586940898171644</v>
      </c>
      <c r="K181" s="52"/>
      <c r="L181" s="128"/>
      <c r="M181" s="119"/>
      <c r="N181" s="9"/>
      <c r="P181" s="99"/>
      <c r="S181" s="26"/>
      <c r="T181" s="26"/>
      <c r="U181" s="26"/>
    </row>
    <row r="182" spans="3:21" ht="16.5">
      <c r="C182" s="23" t="s">
        <v>26</v>
      </c>
      <c r="D182" s="100">
        <v>679783.95362</v>
      </c>
      <c r="E182" s="64">
        <v>482422.53650000016</v>
      </c>
      <c r="F182" s="64">
        <v>106760.67999999985</v>
      </c>
      <c r="G182" s="64">
        <v>71603.63599999995</v>
      </c>
      <c r="H182" s="25">
        <v>-29.03296202698028</v>
      </c>
      <c r="I182" s="25">
        <v>-32.930704450365</v>
      </c>
      <c r="J182" s="25">
        <v>5.811515375914711</v>
      </c>
      <c r="K182" s="52"/>
      <c r="L182" s="128"/>
      <c r="M182" s="119"/>
      <c r="N182" s="9"/>
      <c r="P182" s="99"/>
      <c r="S182" s="26"/>
      <c r="T182" s="26"/>
      <c r="U182" s="26"/>
    </row>
    <row r="183" spans="3:21" ht="16.5">
      <c r="C183" s="23" t="s">
        <v>30</v>
      </c>
      <c r="D183" s="100">
        <v>75477.85071999999</v>
      </c>
      <c r="E183" s="64">
        <v>74702.79747999996</v>
      </c>
      <c r="F183" s="64">
        <v>6554.593999999999</v>
      </c>
      <c r="G183" s="64">
        <v>6006.295000000001</v>
      </c>
      <c r="H183" s="25">
        <v>-1.0268618311287558</v>
      </c>
      <c r="I183" s="25">
        <v>-8.365110028172584</v>
      </c>
      <c r="J183" s="25">
        <v>8.00813772930804</v>
      </c>
      <c r="K183" s="52"/>
      <c r="L183" s="128"/>
      <c r="M183" s="119"/>
      <c r="N183" s="9"/>
      <c r="O183" s="54"/>
      <c r="S183" s="26"/>
      <c r="T183" s="26"/>
      <c r="U183" s="26"/>
    </row>
    <row r="184" spans="3:21" ht="16.5">
      <c r="C184" s="23" t="s">
        <v>27</v>
      </c>
      <c r="D184" s="100">
        <v>51440.591199999966</v>
      </c>
      <c r="E184" s="64">
        <v>39340.618080000015</v>
      </c>
      <c r="F184" s="64">
        <v>59895.25499999999</v>
      </c>
      <c r="G184" s="64">
        <v>45214.79999999998</v>
      </c>
      <c r="H184" s="25">
        <v>-23.522227948266583</v>
      </c>
      <c r="I184" s="25">
        <v>-24.510213705576533</v>
      </c>
      <c r="J184" s="25">
        <v>1.3087674582315412</v>
      </c>
      <c r="L184" s="128"/>
      <c r="M184" s="119"/>
      <c r="N184" s="9"/>
      <c r="O184" s="54"/>
      <c r="S184" s="26"/>
      <c r="T184" s="26"/>
      <c r="U184" s="26"/>
    </row>
    <row r="185" spans="3:22" ht="16.5">
      <c r="C185" s="23" t="s">
        <v>28</v>
      </c>
      <c r="D185" s="100">
        <v>33407.43855999999</v>
      </c>
      <c r="E185" s="64">
        <v>39229.400039999986</v>
      </c>
      <c r="F185" s="64">
        <v>5275.355000000001</v>
      </c>
      <c r="G185" s="64">
        <v>5741.67</v>
      </c>
      <c r="H185" s="25">
        <v>17.427141172597583</v>
      </c>
      <c r="I185" s="25">
        <v>8.839499900954495</v>
      </c>
      <c r="J185" s="25">
        <v>7.890188102166906</v>
      </c>
      <c r="L185" s="128"/>
      <c r="M185" s="119"/>
      <c r="N185" s="9"/>
      <c r="O185" s="54"/>
      <c r="S185" s="10"/>
      <c r="T185" s="9"/>
      <c r="U185" s="9"/>
      <c r="V185" s="9"/>
    </row>
    <row r="186" spans="3:15" ht="16.5">
      <c r="C186" s="23" t="s">
        <v>33</v>
      </c>
      <c r="D186" s="100">
        <v>38601.31394999999</v>
      </c>
      <c r="E186" s="64">
        <v>33219.100309999994</v>
      </c>
      <c r="F186" s="64">
        <v>1964.248</v>
      </c>
      <c r="G186" s="64">
        <v>1979.0769999999998</v>
      </c>
      <c r="H186" s="25">
        <v>-13.943084028102092</v>
      </c>
      <c r="I186" s="25">
        <v>0.7549454040426617</v>
      </c>
      <c r="J186" s="25">
        <v>-14.587898760902917</v>
      </c>
      <c r="L186" s="128"/>
      <c r="M186" s="119"/>
      <c r="N186" s="9"/>
      <c r="O186" s="54"/>
    </row>
    <row r="187" spans="3:15" ht="16.5">
      <c r="C187" s="23" t="s">
        <v>29</v>
      </c>
      <c r="D187" s="100">
        <v>48481.92873000003</v>
      </c>
      <c r="E187" s="64">
        <v>30052.388550000007</v>
      </c>
      <c r="F187" s="64">
        <v>40589.10399999997</v>
      </c>
      <c r="G187" s="64">
        <v>39051.410999999986</v>
      </c>
      <c r="H187" s="25">
        <v>-38.013215774965744</v>
      </c>
      <c r="I187" s="25">
        <v>-3.788437901955133</v>
      </c>
      <c r="J187" s="25">
        <v>-35.57241679345534</v>
      </c>
      <c r="L187" s="128"/>
      <c r="M187" s="119"/>
      <c r="N187" s="9"/>
      <c r="O187" s="54"/>
    </row>
    <row r="188" spans="3:15" ht="16.5">
      <c r="C188" s="23" t="s">
        <v>35</v>
      </c>
      <c r="D188" s="100">
        <v>6980.96371</v>
      </c>
      <c r="E188" s="64">
        <v>28757.67022</v>
      </c>
      <c r="F188" s="64">
        <v>1005.6720000000001</v>
      </c>
      <c r="G188" s="64">
        <v>5158.120999999998</v>
      </c>
      <c r="H188" s="25">
        <v>311.9441299888952</v>
      </c>
      <c r="I188" s="25">
        <v>412.90291466800284</v>
      </c>
      <c r="J188" s="25">
        <v>-19.68380014850516</v>
      </c>
      <c r="L188" s="128"/>
      <c r="M188" s="119"/>
      <c r="N188" s="9"/>
      <c r="O188" s="54"/>
    </row>
    <row r="189" spans="3:15" ht="16.5">
      <c r="C189" s="23" t="s">
        <v>31</v>
      </c>
      <c r="D189" s="100">
        <v>1532.2475000000002</v>
      </c>
      <c r="E189" s="64">
        <v>1057.3644699999998</v>
      </c>
      <c r="F189" s="64">
        <v>1204.1260000000002</v>
      </c>
      <c r="G189" s="64">
        <v>940.111</v>
      </c>
      <c r="H189" s="25">
        <v>-30.99257985410323</v>
      </c>
      <c r="I189" s="25">
        <v>-21.925861579269956</v>
      </c>
      <c r="J189" s="25">
        <v>-11.61295975624357</v>
      </c>
      <c r="L189" s="128"/>
      <c r="M189" s="119"/>
      <c r="N189" s="9"/>
      <c r="O189" s="54"/>
    </row>
    <row r="190" spans="3:15" ht="16.5">
      <c r="C190" s="23" t="s">
        <v>37</v>
      </c>
      <c r="D190" s="100">
        <v>386.25317000000007</v>
      </c>
      <c r="E190" s="64">
        <v>177.60125999999997</v>
      </c>
      <c r="F190" s="64">
        <v>27.824</v>
      </c>
      <c r="G190" s="64">
        <v>15.126999999999999</v>
      </c>
      <c r="H190" s="25">
        <v>-54.01946862986266</v>
      </c>
      <c r="I190" s="25">
        <v>-45.63326624496838</v>
      </c>
      <c r="J190" s="25">
        <v>-15.425245928293663</v>
      </c>
      <c r="L190" s="128"/>
      <c r="M190" s="119"/>
      <c r="N190" s="9"/>
      <c r="O190" s="54"/>
    </row>
    <row r="191" spans="3:15" ht="16.5">
      <c r="C191" s="23" t="s">
        <v>39</v>
      </c>
      <c r="D191" s="100">
        <v>753.489</v>
      </c>
      <c r="E191" s="64">
        <v>165.66000000000003</v>
      </c>
      <c r="F191" s="64">
        <v>115.5</v>
      </c>
      <c r="G191" s="64">
        <v>33</v>
      </c>
      <c r="H191" s="25">
        <v>-78.01427758069461</v>
      </c>
      <c r="I191" s="25">
        <v>-71.42857142857143</v>
      </c>
      <c r="J191" s="25">
        <v>-23.049971532431123</v>
      </c>
      <c r="L191" s="128"/>
      <c r="M191" s="119"/>
      <c r="N191" s="9"/>
      <c r="O191" s="54"/>
    </row>
    <row r="192" spans="3:15" ht="17.25" thickBot="1">
      <c r="C192" s="28" t="s">
        <v>38</v>
      </c>
      <c r="D192" s="101">
        <v>112.54689</v>
      </c>
      <c r="E192" s="102"/>
      <c r="F192" s="102">
        <v>30.014000000000003</v>
      </c>
      <c r="G192" s="102"/>
      <c r="H192" s="30">
        <v>-100</v>
      </c>
      <c r="I192" s="30">
        <v>-100</v>
      </c>
      <c r="J192" s="30">
        <v>-100</v>
      </c>
      <c r="L192" s="128"/>
      <c r="M192" s="119"/>
      <c r="N192" s="9"/>
      <c r="O192" s="54"/>
    </row>
    <row r="193" spans="3:15" ht="17.25" thickBot="1">
      <c r="C193" s="31" t="s">
        <v>41</v>
      </c>
      <c r="D193" s="103">
        <v>2708746.6159799984</v>
      </c>
      <c r="E193" s="104">
        <v>2337814.2276399946</v>
      </c>
      <c r="F193" s="104">
        <v>598987.0830000004</v>
      </c>
      <c r="G193" s="104">
        <v>498692.9749999997</v>
      </c>
      <c r="H193" s="33">
        <v>-13.693875468149097</v>
      </c>
      <c r="I193" s="33">
        <v>-16.74395172224452</v>
      </c>
      <c r="J193" s="34">
        <v>3.663489100419315</v>
      </c>
      <c r="L193" s="9"/>
      <c r="M193" s="9"/>
      <c r="N193" s="130"/>
      <c r="O193" s="54"/>
    </row>
    <row r="194" spans="4:10" ht="15">
      <c r="D194" s="105"/>
      <c r="E194" s="71"/>
      <c r="F194" s="71"/>
      <c r="G194" s="71"/>
      <c r="H194" s="106"/>
      <c r="I194" s="106"/>
      <c r="J194" s="106"/>
    </row>
    <row r="195" spans="4:10" ht="15">
      <c r="D195" s="105"/>
      <c r="E195" s="71"/>
      <c r="F195" s="71"/>
      <c r="G195" s="71"/>
      <c r="H195" s="106"/>
      <c r="I195" s="106"/>
      <c r="J195" s="106"/>
    </row>
    <row r="196" spans="3:10" ht="16.5">
      <c r="C196" s="181" t="s">
        <v>84</v>
      </c>
      <c r="D196" s="182"/>
      <c r="E196" s="182"/>
      <c r="F196" s="182"/>
      <c r="G196" s="182"/>
      <c r="H196" s="182"/>
      <c r="I196" s="182"/>
      <c r="J196" s="183"/>
    </row>
    <row r="197" spans="3:10" ht="15">
      <c r="C197" s="63"/>
      <c r="D197" s="41" t="s">
        <v>19</v>
      </c>
      <c r="E197" s="41"/>
      <c r="F197" s="41" t="s">
        <v>20</v>
      </c>
      <c r="G197" s="41"/>
      <c r="H197" s="172" t="s">
        <v>21</v>
      </c>
      <c r="I197" s="173"/>
      <c r="J197" s="174"/>
    </row>
    <row r="198" spans="3:10" ht="15.75">
      <c r="C198" s="56" t="s">
        <v>43</v>
      </c>
      <c r="D198" s="41" t="s">
        <v>22</v>
      </c>
      <c r="E198" s="41"/>
      <c r="F198" s="41" t="s">
        <v>23</v>
      </c>
      <c r="G198" s="41"/>
      <c r="H198" s="147" t="s">
        <v>19</v>
      </c>
      <c r="I198" s="147" t="s">
        <v>20</v>
      </c>
      <c r="J198" s="147" t="s">
        <v>24</v>
      </c>
    </row>
    <row r="199" spans="3:10" ht="15">
      <c r="C199" s="57"/>
      <c r="D199" s="42">
        <f>+D180</f>
        <v>2008</v>
      </c>
      <c r="E199" s="42">
        <f>+E180</f>
        <v>2009</v>
      </c>
      <c r="F199" s="42">
        <f>+F180</f>
        <v>2008</v>
      </c>
      <c r="G199" s="42">
        <f>+G180</f>
        <v>2009</v>
      </c>
      <c r="H199" s="148"/>
      <c r="I199" s="148"/>
      <c r="J199" s="148"/>
    </row>
    <row r="200" spans="3:12" ht="16.5">
      <c r="C200" s="98" t="s">
        <v>44</v>
      </c>
      <c r="D200" s="79">
        <v>678002.76115</v>
      </c>
      <c r="E200" s="79">
        <v>762737.2952699998</v>
      </c>
      <c r="F200" s="79">
        <v>159701.80299999984</v>
      </c>
      <c r="G200" s="79">
        <v>144820.82100000003</v>
      </c>
      <c r="H200" s="25">
        <v>12.497668000094354</v>
      </c>
      <c r="I200" s="25">
        <v>-9.317979960439038</v>
      </c>
      <c r="J200" s="25">
        <v>24.057302595394425</v>
      </c>
      <c r="L200" s="45"/>
    </row>
    <row r="201" spans="3:12" ht="16.5">
      <c r="C201" s="98" t="s">
        <v>45</v>
      </c>
      <c r="D201" s="79">
        <v>241948.04687999995</v>
      </c>
      <c r="E201" s="79">
        <v>218976.99214999995</v>
      </c>
      <c r="F201" s="79">
        <v>34059.81400000002</v>
      </c>
      <c r="G201" s="79">
        <v>30340.51099999998</v>
      </c>
      <c r="H201" s="25">
        <v>-9.494209614923266</v>
      </c>
      <c r="I201" s="25">
        <v>-10.919915769358102</v>
      </c>
      <c r="J201" s="25">
        <v>1.6004768818397963</v>
      </c>
      <c r="L201" s="45"/>
    </row>
    <row r="202" spans="3:12" ht="16.5">
      <c r="C202" s="98" t="s">
        <v>47</v>
      </c>
      <c r="D202" s="79">
        <v>101468.00297999995</v>
      </c>
      <c r="E202" s="79">
        <v>82436.66317000001</v>
      </c>
      <c r="F202" s="79">
        <v>19281.42400000003</v>
      </c>
      <c r="G202" s="79">
        <v>18694.059</v>
      </c>
      <c r="H202" s="25">
        <v>-18.756001154128498</v>
      </c>
      <c r="I202" s="25">
        <v>-3.0462739681469064</v>
      </c>
      <c r="J202" s="25">
        <v>-16.20332485295134</v>
      </c>
      <c r="L202" s="45"/>
    </row>
    <row r="203" spans="3:10" ht="16.5">
      <c r="C203" s="98" t="s">
        <v>46</v>
      </c>
      <c r="D203" s="79">
        <v>148875.76994</v>
      </c>
      <c r="E203" s="79">
        <v>78235.34125999993</v>
      </c>
      <c r="F203" s="79">
        <v>22086.955000000005</v>
      </c>
      <c r="G203" s="79">
        <v>11958.321999999996</v>
      </c>
      <c r="H203" s="25">
        <v>-47.44924490296145</v>
      </c>
      <c r="I203" s="25">
        <v>-45.857987214625126</v>
      </c>
      <c r="J203" s="25">
        <v>-2.939044203332919</v>
      </c>
    </row>
    <row r="204" spans="3:10" ht="16.5">
      <c r="C204" s="98" t="s">
        <v>52</v>
      </c>
      <c r="D204" s="79">
        <v>47792.50113999998</v>
      </c>
      <c r="E204" s="79">
        <v>63201.115549999995</v>
      </c>
      <c r="F204" s="79">
        <v>13918.234000000006</v>
      </c>
      <c r="G204" s="79">
        <v>19410.602000000006</v>
      </c>
      <c r="H204" s="25">
        <v>32.24065291093075</v>
      </c>
      <c r="I204" s="25">
        <v>39.461673082950014</v>
      </c>
      <c r="J204" s="25">
        <v>-5.1777811153350335</v>
      </c>
    </row>
    <row r="205" spans="3:10" ht="16.5">
      <c r="C205" s="98" t="s">
        <v>51</v>
      </c>
      <c r="D205" s="79">
        <v>36952.942389999975</v>
      </c>
      <c r="E205" s="79">
        <v>56007.21534999997</v>
      </c>
      <c r="F205" s="79">
        <v>9562.3</v>
      </c>
      <c r="G205" s="79">
        <v>18325.573999999997</v>
      </c>
      <c r="H205" s="25">
        <v>51.563615040182476</v>
      </c>
      <c r="I205" s="25">
        <v>91.64399778296016</v>
      </c>
      <c r="J205" s="25">
        <v>-20.913977586800993</v>
      </c>
    </row>
    <row r="206" spans="3:10" ht="16.5">
      <c r="C206" s="98" t="s">
        <v>49</v>
      </c>
      <c r="D206" s="79">
        <v>95379.73431999996</v>
      </c>
      <c r="E206" s="79">
        <v>51281.39222999999</v>
      </c>
      <c r="F206" s="79">
        <v>25151.900000000005</v>
      </c>
      <c r="G206" s="79">
        <v>12768.354</v>
      </c>
      <c r="H206" s="25">
        <v>-46.234498768941414</v>
      </c>
      <c r="I206" s="25">
        <v>-49.23503194589674</v>
      </c>
      <c r="J206" s="25">
        <v>5.91063737843287</v>
      </c>
    </row>
    <row r="207" spans="3:10" ht="16.5">
      <c r="C207" s="98" t="s">
        <v>85</v>
      </c>
      <c r="D207" s="79">
        <v>49769.374679999986</v>
      </c>
      <c r="E207" s="79">
        <v>34410.16211000001</v>
      </c>
      <c r="F207" s="79">
        <v>13602.487000000006</v>
      </c>
      <c r="G207" s="79">
        <v>7724.391999999998</v>
      </c>
      <c r="H207" s="25">
        <v>-30.86077064209556</v>
      </c>
      <c r="I207" s="25">
        <v>-43.213384434772884</v>
      </c>
      <c r="J207" s="25">
        <v>21.7526853286206</v>
      </c>
    </row>
    <row r="208" spans="3:10" ht="16.5">
      <c r="C208" s="98" t="s">
        <v>54</v>
      </c>
      <c r="D208" s="79">
        <v>25320.79663</v>
      </c>
      <c r="E208" s="79">
        <v>28114.92178999999</v>
      </c>
      <c r="F208" s="79">
        <v>3853.5130000000013</v>
      </c>
      <c r="G208" s="79">
        <v>4011.2920000000017</v>
      </c>
      <c r="H208" s="25">
        <v>11.034902261682866</v>
      </c>
      <c r="I208" s="25">
        <v>4.094419819006712</v>
      </c>
      <c r="J208" s="25">
        <v>6.667487512533188</v>
      </c>
    </row>
    <row r="209" spans="3:10" ht="17.25" thickBot="1">
      <c r="C209" s="93" t="s">
        <v>53</v>
      </c>
      <c r="D209" s="48">
        <v>346278.10882000043</v>
      </c>
      <c r="E209" s="48">
        <v>233287.99184999964</v>
      </c>
      <c r="F209" s="48">
        <v>74346.28100000008</v>
      </c>
      <c r="G209" s="48">
        <v>54895.79999999987</v>
      </c>
      <c r="H209" s="30">
        <v>-32.62987584026988</v>
      </c>
      <c r="I209" s="30">
        <v>-26.162009368027682</v>
      </c>
      <c r="J209" s="30">
        <v>-8.75953749131626</v>
      </c>
    </row>
    <row r="210" spans="3:10" ht="17.25" thickBot="1">
      <c r="C210" s="60" t="s">
        <v>41</v>
      </c>
      <c r="D210" s="104">
        <v>1771788.0389300003</v>
      </c>
      <c r="E210" s="104">
        <v>1608689.0907299991</v>
      </c>
      <c r="F210" s="104">
        <v>375564.71099999995</v>
      </c>
      <c r="G210" s="104">
        <v>322949.7269999999</v>
      </c>
      <c r="H210" s="33">
        <v>-9.2053306951151</v>
      </c>
      <c r="I210" s="33">
        <v>-14.009565451424976</v>
      </c>
      <c r="J210" s="34">
        <v>5.586940898171688</v>
      </c>
    </row>
    <row r="211" spans="3:10" ht="15">
      <c r="C211" s="9"/>
      <c r="D211" s="71"/>
      <c r="E211" s="71"/>
      <c r="F211" s="71"/>
      <c r="G211" s="71"/>
      <c r="H211" s="106"/>
      <c r="I211" s="107"/>
      <c r="J211" s="107"/>
    </row>
    <row r="212" spans="3:10" ht="15">
      <c r="C212" s="9"/>
      <c r="D212" s="108"/>
      <c r="E212" s="108"/>
      <c r="F212" s="71"/>
      <c r="G212" s="71"/>
      <c r="H212" s="106"/>
      <c r="I212" s="107"/>
      <c r="J212" s="107"/>
    </row>
    <row r="213" spans="3:10" ht="15">
      <c r="C213" s="9"/>
      <c r="D213" s="71"/>
      <c r="E213" s="71"/>
      <c r="F213" s="71"/>
      <c r="G213" s="71"/>
      <c r="H213" s="106"/>
      <c r="I213" s="107"/>
      <c r="J213" s="107"/>
    </row>
    <row r="214" spans="3:10" ht="16.5">
      <c r="C214" s="181" t="s">
        <v>86</v>
      </c>
      <c r="D214" s="182"/>
      <c r="E214" s="182"/>
      <c r="F214" s="182"/>
      <c r="G214" s="182"/>
      <c r="H214" s="182"/>
      <c r="I214" s="182"/>
      <c r="J214" s="183"/>
    </row>
    <row r="215" spans="3:10" ht="15">
      <c r="C215" s="63"/>
      <c r="D215" s="41" t="s">
        <v>19</v>
      </c>
      <c r="E215" s="41"/>
      <c r="F215" s="41" t="s">
        <v>20</v>
      </c>
      <c r="G215" s="41"/>
      <c r="H215" s="172" t="s">
        <v>21</v>
      </c>
      <c r="I215" s="173"/>
      <c r="J215" s="174"/>
    </row>
    <row r="216" spans="3:10" ht="15.75">
      <c r="C216" s="56" t="s">
        <v>43</v>
      </c>
      <c r="D216" s="41" t="s">
        <v>22</v>
      </c>
      <c r="E216" s="41"/>
      <c r="F216" s="41" t="s">
        <v>23</v>
      </c>
      <c r="G216" s="41"/>
      <c r="H216" s="147" t="s">
        <v>19</v>
      </c>
      <c r="I216" s="147" t="s">
        <v>20</v>
      </c>
      <c r="J216" s="147" t="s">
        <v>24</v>
      </c>
    </row>
    <row r="217" spans="3:10" ht="15">
      <c r="C217" s="57"/>
      <c r="D217" s="42">
        <v>2007</v>
      </c>
      <c r="E217" s="42">
        <v>2008</v>
      </c>
      <c r="F217" s="42">
        <v>2007</v>
      </c>
      <c r="G217" s="42">
        <v>2008</v>
      </c>
      <c r="H217" s="148"/>
      <c r="I217" s="148"/>
      <c r="J217" s="148"/>
    </row>
    <row r="218" spans="3:12" ht="16.5">
      <c r="C218" s="43" t="s">
        <v>45</v>
      </c>
      <c r="D218" s="64">
        <v>515057.17933999933</v>
      </c>
      <c r="E218" s="64">
        <v>306819.76905000035</v>
      </c>
      <c r="F218" s="64">
        <v>73553.73499999991</v>
      </c>
      <c r="G218" s="64">
        <v>40027.406000000105</v>
      </c>
      <c r="H218" s="25">
        <v>-40.42995974870925</v>
      </c>
      <c r="I218" s="25">
        <v>-45.58072951699849</v>
      </c>
      <c r="J218" s="25">
        <v>9.464973937675492</v>
      </c>
      <c r="L218" s="109"/>
    </row>
    <row r="219" spans="3:12" ht="16.5">
      <c r="C219" s="43" t="s">
        <v>52</v>
      </c>
      <c r="D219" s="64">
        <v>106792.53175000007</v>
      </c>
      <c r="E219" s="64">
        <v>125489.96095000005</v>
      </c>
      <c r="F219" s="64">
        <v>24403.32800000001</v>
      </c>
      <c r="G219" s="64">
        <v>24272.435000000012</v>
      </c>
      <c r="H219" s="25">
        <v>17.508180481918355</v>
      </c>
      <c r="I219" s="25">
        <v>-0.5363735634746014</v>
      </c>
      <c r="J219" s="25">
        <v>18.14186219814582</v>
      </c>
      <c r="L219" s="109"/>
    </row>
    <row r="220" spans="3:12" ht="16.5">
      <c r="C220" s="43" t="s">
        <v>54</v>
      </c>
      <c r="D220" s="64">
        <v>28592.968799999988</v>
      </c>
      <c r="E220" s="64">
        <v>22466.92317999999</v>
      </c>
      <c r="F220" s="64">
        <v>4113.209000000002</v>
      </c>
      <c r="G220" s="64">
        <v>3008.7140000000018</v>
      </c>
      <c r="H220" s="25">
        <v>-21.425007185682652</v>
      </c>
      <c r="I220" s="25">
        <v>-26.852391891586336</v>
      </c>
      <c r="J220" s="25">
        <v>7.419770579319085</v>
      </c>
      <c r="L220" s="109"/>
    </row>
    <row r="221" spans="3:12" ht="16.5">
      <c r="C221" s="43" t="s">
        <v>55</v>
      </c>
      <c r="D221" s="64">
        <v>13026.69112</v>
      </c>
      <c r="E221" s="64">
        <v>14547.52612</v>
      </c>
      <c r="F221" s="64">
        <v>2639.653</v>
      </c>
      <c r="G221" s="64">
        <v>2685.1789999999987</v>
      </c>
      <c r="H221" s="25">
        <v>11.674760581872157</v>
      </c>
      <c r="I221" s="25">
        <v>1.724696390017888</v>
      </c>
      <c r="J221" s="25">
        <v>9.781365336992675</v>
      </c>
      <c r="L221" s="109"/>
    </row>
    <row r="222" spans="3:12" ht="16.5">
      <c r="C222" s="43" t="s">
        <v>56</v>
      </c>
      <c r="D222" s="64">
        <v>5161.099869999999</v>
      </c>
      <c r="E222" s="64">
        <v>4133.72216</v>
      </c>
      <c r="F222" s="64">
        <v>687.8100000000001</v>
      </c>
      <c r="G222" s="64">
        <v>505.9</v>
      </c>
      <c r="H222" s="25">
        <v>-19.90617767293852</v>
      </c>
      <c r="I222" s="25">
        <v>-26.4477108503802</v>
      </c>
      <c r="J222" s="25">
        <v>8.893717997185547</v>
      </c>
      <c r="L222" s="109"/>
    </row>
    <row r="223" spans="3:12" ht="16.5">
      <c r="C223" s="43" t="s">
        <v>87</v>
      </c>
      <c r="D223" s="64">
        <v>4014.8075500000004</v>
      </c>
      <c r="E223" s="64">
        <v>3965.3805599999996</v>
      </c>
      <c r="F223" s="64">
        <v>606.1640000000001</v>
      </c>
      <c r="G223" s="64">
        <v>525.8220000000001</v>
      </c>
      <c r="H223" s="25">
        <v>-1.231117292284678</v>
      </c>
      <c r="I223" s="25">
        <v>-13.2541688387961</v>
      </c>
      <c r="J223" s="25">
        <v>13.860091471333536</v>
      </c>
      <c r="L223" s="109"/>
    </row>
    <row r="224" spans="3:12" ht="16.5">
      <c r="C224" s="43" t="s">
        <v>47</v>
      </c>
      <c r="D224" s="64">
        <v>2796.35936</v>
      </c>
      <c r="E224" s="64">
        <v>1802.6743800000006</v>
      </c>
      <c r="F224" s="64">
        <v>244.6780000000001</v>
      </c>
      <c r="G224" s="64">
        <v>187.61699999999996</v>
      </c>
      <c r="H224" s="25">
        <v>-35.53495284668989</v>
      </c>
      <c r="I224" s="25">
        <v>-23.320854347346355</v>
      </c>
      <c r="J224" s="25">
        <v>-15.928840097765018</v>
      </c>
      <c r="L224" s="109"/>
    </row>
    <row r="225" spans="3:12" ht="16.5">
      <c r="C225" s="43" t="s">
        <v>57</v>
      </c>
      <c r="D225" s="64">
        <v>707.6053499999999</v>
      </c>
      <c r="E225" s="64">
        <v>828.57189</v>
      </c>
      <c r="F225" s="64">
        <v>118.59</v>
      </c>
      <c r="G225" s="64">
        <v>124.10899999999998</v>
      </c>
      <c r="H225" s="25">
        <v>17.09519861600821</v>
      </c>
      <c r="I225" s="25">
        <v>4.653849397082355</v>
      </c>
      <c r="J225" s="25">
        <v>11.888095173375168</v>
      </c>
      <c r="L225" s="109"/>
    </row>
    <row r="226" spans="3:10" ht="16.5">
      <c r="C226" s="43" t="s">
        <v>46</v>
      </c>
      <c r="D226" s="64">
        <v>186.30066000000002</v>
      </c>
      <c r="E226" s="64">
        <v>598.11471</v>
      </c>
      <c r="F226" s="64">
        <v>18.271</v>
      </c>
      <c r="G226" s="64">
        <v>59.395</v>
      </c>
      <c r="H226" s="25">
        <v>221.04808968470638</v>
      </c>
      <c r="I226" s="25">
        <v>225.07799244704722</v>
      </c>
      <c r="J226" s="25">
        <v>-1.23967258810892</v>
      </c>
    </row>
    <row r="227" spans="3:10" ht="17.25" thickBot="1">
      <c r="C227" s="82" t="s">
        <v>53</v>
      </c>
      <c r="D227" s="48">
        <v>3448.409819999826</v>
      </c>
      <c r="E227" s="48">
        <v>1769.8935000000638</v>
      </c>
      <c r="F227" s="48">
        <v>375.24199999999837</v>
      </c>
      <c r="G227" s="48">
        <v>207.05899999995017</v>
      </c>
      <c r="H227" s="30">
        <v>-48.67508236013105</v>
      </c>
      <c r="I227" s="30">
        <v>-44.81987623987958</v>
      </c>
      <c r="J227" s="30">
        <v>-6.986584765577664</v>
      </c>
    </row>
    <row r="228" spans="3:10" ht="17.25" thickBot="1">
      <c r="C228" s="60" t="s">
        <v>41</v>
      </c>
      <c r="D228" s="32">
        <v>679783.9536199992</v>
      </c>
      <c r="E228" s="32">
        <v>482422.53650000045</v>
      </c>
      <c r="F228" s="32">
        <v>106760.67999999992</v>
      </c>
      <c r="G228" s="32">
        <v>71603.63600000007</v>
      </c>
      <c r="H228" s="33">
        <v>-29.032962026980158</v>
      </c>
      <c r="I228" s="33">
        <v>-32.93070445036494</v>
      </c>
      <c r="J228" s="34">
        <v>5.8115153759148</v>
      </c>
    </row>
    <row r="229" spans="3:11" ht="15">
      <c r="C229" s="35"/>
      <c r="D229" s="110"/>
      <c r="E229" s="110"/>
      <c r="F229" s="110"/>
      <c r="G229" s="110"/>
      <c r="H229" s="38"/>
      <c r="I229" s="38"/>
      <c r="J229" s="38"/>
      <c r="K229" s="111"/>
    </row>
    <row r="231" spans="3:10" ht="16.5">
      <c r="C231" s="181" t="s">
        <v>107</v>
      </c>
      <c r="D231" s="182"/>
      <c r="E231" s="182"/>
      <c r="F231" s="182"/>
      <c r="G231" s="182"/>
      <c r="H231" s="182"/>
      <c r="I231" s="183"/>
      <c r="J231" s="127"/>
    </row>
    <row r="232" spans="3:16" ht="15">
      <c r="C232" s="63"/>
      <c r="D232" s="191" t="s">
        <v>19</v>
      </c>
      <c r="E232" s="191"/>
      <c r="F232" s="191" t="s">
        <v>20</v>
      </c>
      <c r="G232" s="191"/>
      <c r="H232" s="191" t="s">
        <v>108</v>
      </c>
      <c r="I232" s="191"/>
      <c r="J232" s="131"/>
      <c r="K232" s="9"/>
      <c r="L232" s="9"/>
      <c r="M232" s="9"/>
      <c r="N232" s="9"/>
      <c r="O232" s="9"/>
      <c r="P232" s="9"/>
    </row>
    <row r="233" spans="3:16" ht="15.75">
      <c r="C233" s="56" t="s">
        <v>43</v>
      </c>
      <c r="D233" s="190" t="s">
        <v>22</v>
      </c>
      <c r="E233" s="190"/>
      <c r="F233" s="191" t="s">
        <v>23</v>
      </c>
      <c r="G233" s="191"/>
      <c r="H233" s="192" t="s">
        <v>19</v>
      </c>
      <c r="I233" s="193" t="s">
        <v>20</v>
      </c>
      <c r="J233" s="9"/>
      <c r="K233" s="9"/>
      <c r="L233" s="9"/>
      <c r="M233" s="9"/>
      <c r="N233" s="9"/>
      <c r="O233" s="9"/>
      <c r="P233" s="9"/>
    </row>
    <row r="234" spans="3:16" ht="15.75">
      <c r="C234" s="57"/>
      <c r="D234" s="42" t="s">
        <v>103</v>
      </c>
      <c r="E234" s="42" t="s">
        <v>104</v>
      </c>
      <c r="F234" s="42">
        <v>2008</v>
      </c>
      <c r="G234" s="42">
        <v>2009</v>
      </c>
      <c r="H234" s="192"/>
      <c r="I234" s="193"/>
      <c r="J234" s="125"/>
      <c r="K234" s="125"/>
      <c r="L234" s="9"/>
      <c r="M234" s="9"/>
      <c r="N234" s="125"/>
      <c r="O234" s="125"/>
      <c r="P234" s="125"/>
    </row>
    <row r="235" spans="3:16" ht="16.5">
      <c r="C235" s="43" t="s">
        <v>106</v>
      </c>
      <c r="D235" s="64">
        <v>741780.1714400004</v>
      </c>
      <c r="E235" s="64">
        <v>853875.0774999984</v>
      </c>
      <c r="F235" s="64">
        <v>179158.1689999997</v>
      </c>
      <c r="G235" s="64">
        <v>167992.92099999991</v>
      </c>
      <c r="H235" s="25">
        <f>+(E235/D235-1)*100</f>
        <v>15.111607235657276</v>
      </c>
      <c r="I235" s="25">
        <f>+(G235/F235-1)*100</f>
        <v>-6.232061905030861</v>
      </c>
      <c r="J235" s="9"/>
      <c r="K235" s="9"/>
      <c r="L235" s="9"/>
      <c r="M235" s="9"/>
      <c r="N235" s="118"/>
      <c r="O235" s="123"/>
      <c r="P235" s="123"/>
    </row>
    <row r="236" spans="3:16" ht="16.5">
      <c r="C236" s="43" t="s">
        <v>45</v>
      </c>
      <c r="D236" s="64">
        <v>818890.8523700001</v>
      </c>
      <c r="E236" s="64">
        <v>580964.7649199984</v>
      </c>
      <c r="F236" s="64">
        <v>118562.987</v>
      </c>
      <c r="G236" s="64">
        <v>81117.44699999996</v>
      </c>
      <c r="H236" s="25">
        <f aca="true" t="shared" si="0" ref="H236:H245">+(E236/D236-1)*100</f>
        <v>-29.05467642743912</v>
      </c>
      <c r="I236" s="25">
        <f aca="true" t="shared" si="1" ref="I236:I245">+(G236/F236-1)*100</f>
        <v>-31.582824410454535</v>
      </c>
      <c r="J236" s="9"/>
      <c r="K236" s="9"/>
      <c r="L236" s="9"/>
      <c r="M236" s="9"/>
      <c r="N236" s="118"/>
      <c r="O236" s="123"/>
      <c r="P236" s="123"/>
    </row>
    <row r="237" spans="3:16" ht="16.5">
      <c r="C237" s="43" t="s">
        <v>52</v>
      </c>
      <c r="D237" s="64">
        <v>160216.27085000018</v>
      </c>
      <c r="E237" s="64">
        <v>194685.95629000018</v>
      </c>
      <c r="F237" s="64">
        <v>42075.53799999998</v>
      </c>
      <c r="G237" s="64">
        <v>48244.49700000001</v>
      </c>
      <c r="H237" s="25">
        <f t="shared" si="0"/>
        <v>21.51447244223508</v>
      </c>
      <c r="I237" s="25">
        <f t="shared" si="1"/>
        <v>14.661628331407272</v>
      </c>
      <c r="J237" s="9"/>
      <c r="K237" s="9"/>
      <c r="L237" s="9"/>
      <c r="M237" s="9"/>
      <c r="N237" s="118"/>
      <c r="O237" s="123"/>
      <c r="P237" s="123"/>
    </row>
    <row r="238" spans="3:16" ht="16.5">
      <c r="C238" s="43" t="s">
        <v>47</v>
      </c>
      <c r="D238" s="64">
        <v>106265.3948699999</v>
      </c>
      <c r="E238" s="64">
        <v>84988.78042000001</v>
      </c>
      <c r="F238" s="64">
        <v>20715.930000000026</v>
      </c>
      <c r="G238" s="64">
        <v>19160.131000000012</v>
      </c>
      <c r="H238" s="25">
        <f t="shared" si="0"/>
        <v>-20.022147827172432</v>
      </c>
      <c r="I238" s="25">
        <f t="shared" si="1"/>
        <v>-7.510157641969306</v>
      </c>
      <c r="J238" s="9"/>
      <c r="K238" s="9"/>
      <c r="L238" s="9"/>
      <c r="M238" s="9"/>
      <c r="N238" s="118"/>
      <c r="O238" s="123"/>
      <c r="P238" s="123"/>
    </row>
    <row r="239" spans="3:16" ht="16.5">
      <c r="C239" s="43" t="s">
        <v>46</v>
      </c>
      <c r="D239" s="64">
        <v>149662.42308999985</v>
      </c>
      <c r="E239" s="64">
        <v>78848.73809999999</v>
      </c>
      <c r="F239" s="64">
        <v>22167.999000000007</v>
      </c>
      <c r="G239" s="64">
        <v>12019.29900000001</v>
      </c>
      <c r="H239" s="25">
        <f t="shared" si="0"/>
        <v>-47.31560770429053</v>
      </c>
      <c r="I239" s="25">
        <f t="shared" si="1"/>
        <v>-45.78085735207762</v>
      </c>
      <c r="J239" s="9"/>
      <c r="K239" s="9"/>
      <c r="L239" s="9"/>
      <c r="M239" s="9"/>
      <c r="N239" s="118"/>
      <c r="O239" s="123"/>
      <c r="P239" s="123"/>
    </row>
    <row r="240" spans="3:16" ht="16.5">
      <c r="C240" s="43" t="s">
        <v>51</v>
      </c>
      <c r="D240" s="64">
        <v>74495.01020999998</v>
      </c>
      <c r="E240" s="64">
        <v>75777.57660999993</v>
      </c>
      <c r="F240" s="64">
        <v>47443.889999999985</v>
      </c>
      <c r="G240" s="64">
        <v>42737.07099999997</v>
      </c>
      <c r="H240" s="25">
        <f t="shared" si="0"/>
        <v>1.7216809506897413</v>
      </c>
      <c r="I240" s="25">
        <f t="shared" si="1"/>
        <v>-9.920811720961364</v>
      </c>
      <c r="J240" s="9"/>
      <c r="K240" s="9"/>
      <c r="L240" s="9"/>
      <c r="M240" s="9"/>
      <c r="N240" s="118"/>
      <c r="O240" s="126"/>
      <c r="P240" s="123"/>
    </row>
    <row r="241" spans="3:16" ht="16.5">
      <c r="C241" s="43" t="s">
        <v>49</v>
      </c>
      <c r="D241" s="64">
        <v>104662.86452999993</v>
      </c>
      <c r="E241" s="64">
        <v>57340.03023000003</v>
      </c>
      <c r="F241" s="64">
        <v>25751.41000000001</v>
      </c>
      <c r="G241" s="64">
        <v>13225.173999999997</v>
      </c>
      <c r="H241" s="25">
        <f t="shared" si="0"/>
        <v>-45.21454148279648</v>
      </c>
      <c r="I241" s="25">
        <f t="shared" si="1"/>
        <v>-48.64291314533848</v>
      </c>
      <c r="J241" s="9"/>
      <c r="K241" s="9"/>
      <c r="L241" s="9"/>
      <c r="M241" s="9"/>
      <c r="N241" s="118"/>
      <c r="O241" s="123"/>
      <c r="P241" s="123"/>
    </row>
    <row r="242" spans="3:16" ht="16.5">
      <c r="C242" s="43" t="s">
        <v>105</v>
      </c>
      <c r="D242" s="64">
        <v>54485.84406999995</v>
      </c>
      <c r="E242" s="64">
        <v>52740.21714999996</v>
      </c>
      <c r="F242" s="64">
        <v>8066.471000000001</v>
      </c>
      <c r="G242" s="64">
        <v>7270.235999999994</v>
      </c>
      <c r="H242" s="25">
        <f t="shared" si="0"/>
        <v>-3.203817339706283</v>
      </c>
      <c r="I242" s="25">
        <f t="shared" si="1"/>
        <v>-9.870921249205589</v>
      </c>
      <c r="J242" s="9"/>
      <c r="K242" s="9"/>
      <c r="L242" s="9"/>
      <c r="M242" s="9"/>
      <c r="N242" s="118"/>
      <c r="O242" s="123"/>
      <c r="P242" s="123"/>
    </row>
    <row r="243" spans="3:16" ht="16.5">
      <c r="C243" s="43" t="s">
        <v>85</v>
      </c>
      <c r="D243" s="64">
        <v>56990.018129999975</v>
      </c>
      <c r="E243" s="64">
        <v>40310.41350000001</v>
      </c>
      <c r="F243" s="64">
        <v>16440.829000000005</v>
      </c>
      <c r="G243" s="64">
        <v>12278.012000000008</v>
      </c>
      <c r="H243" s="25">
        <f t="shared" si="0"/>
        <v>-29.267589618855894</v>
      </c>
      <c r="I243" s="25">
        <f t="shared" si="1"/>
        <v>-25.319994508792686</v>
      </c>
      <c r="J243" s="123"/>
      <c r="K243" s="123"/>
      <c r="L243" s="9"/>
      <c r="M243" s="9"/>
      <c r="N243" s="118"/>
      <c r="O243" s="123"/>
      <c r="P243" s="126"/>
    </row>
    <row r="244" spans="3:16" ht="17.25" thickBot="1">
      <c r="C244" s="82" t="s">
        <v>53</v>
      </c>
      <c r="D244" s="102">
        <f>+D245-SUM(D235:D243)</f>
        <v>441297.76641999977</v>
      </c>
      <c r="E244" s="102">
        <f>+E245-SUM(E235:E243)</f>
        <v>318282.67292000004</v>
      </c>
      <c r="F244" s="64">
        <f>+F245-SUM(F235:F243)</f>
        <v>118603.86000000022</v>
      </c>
      <c r="G244" s="64">
        <f>+G245-SUM(G235:G243)</f>
        <v>94648.18700000015</v>
      </c>
      <c r="H244" s="30">
        <f t="shared" si="0"/>
        <v>-27.87575711020518</v>
      </c>
      <c r="I244" s="30">
        <f t="shared" si="1"/>
        <v>-20.1980551054578</v>
      </c>
      <c r="J244" s="123"/>
      <c r="K244" s="123"/>
      <c r="L244" s="9"/>
      <c r="M244" s="9"/>
      <c r="N244" s="118"/>
      <c r="O244" s="123"/>
      <c r="P244" s="123"/>
    </row>
    <row r="245" spans="3:16" ht="17.25" thickBot="1">
      <c r="C245" s="120" t="s">
        <v>41</v>
      </c>
      <c r="D245" s="121">
        <v>2708746.6159800002</v>
      </c>
      <c r="E245" s="122">
        <v>2337814.227639997</v>
      </c>
      <c r="F245" s="122">
        <v>598987.0830000001</v>
      </c>
      <c r="G245" s="121">
        <v>498692.9749999999</v>
      </c>
      <c r="H245" s="132">
        <f t="shared" si="0"/>
        <v>-13.693875468149063</v>
      </c>
      <c r="I245" s="34">
        <f t="shared" si="1"/>
        <v>-16.743951722244432</v>
      </c>
      <c r="J245" s="123"/>
      <c r="K245" s="123"/>
      <c r="L245" s="9"/>
      <c r="M245" s="9"/>
      <c r="N245" s="118"/>
      <c r="O245" s="123"/>
      <c r="P245" s="123"/>
    </row>
    <row r="246" spans="9:16" ht="15.75">
      <c r="I246" s="118"/>
      <c r="J246" s="9"/>
      <c r="K246" s="9"/>
      <c r="L246" s="9"/>
      <c r="M246" s="9"/>
      <c r="N246" s="118"/>
      <c r="O246" s="123"/>
      <c r="P246" s="123"/>
    </row>
    <row r="247" spans="9:16" ht="15.75">
      <c r="I247" s="118"/>
      <c r="J247" s="123"/>
      <c r="K247" s="123"/>
      <c r="L247" s="9"/>
      <c r="M247" s="9"/>
      <c r="N247" s="118"/>
      <c r="O247" s="123"/>
      <c r="P247" s="123"/>
    </row>
    <row r="248" spans="9:16" ht="15.75">
      <c r="I248" s="118"/>
      <c r="J248" s="123"/>
      <c r="K248" s="123"/>
      <c r="L248" s="9"/>
      <c r="M248" s="9"/>
      <c r="N248" s="118"/>
      <c r="O248" s="123"/>
      <c r="P248" s="123"/>
    </row>
    <row r="249" spans="9:16" ht="15.75">
      <c r="I249" s="118"/>
      <c r="J249" s="123"/>
      <c r="K249" s="123"/>
      <c r="L249" s="9"/>
      <c r="M249" s="9"/>
      <c r="N249" s="118"/>
      <c r="O249" s="123"/>
      <c r="P249" s="123"/>
    </row>
    <row r="250" spans="9:16" ht="15.75">
      <c r="I250" s="118"/>
      <c r="J250" s="123"/>
      <c r="K250" s="123"/>
      <c r="L250" s="9"/>
      <c r="M250" s="9"/>
      <c r="N250" s="118"/>
      <c r="O250" s="123"/>
      <c r="P250" s="123"/>
    </row>
    <row r="251" spans="9:16" ht="15.75">
      <c r="I251" s="118"/>
      <c r="J251" s="123"/>
      <c r="K251" s="123"/>
      <c r="L251" s="9"/>
      <c r="M251" s="9"/>
      <c r="N251" s="118"/>
      <c r="O251" s="123"/>
      <c r="P251" s="123"/>
    </row>
    <row r="252" spans="3:16" ht="15.75">
      <c r="C252" s="118"/>
      <c r="D252" s="123"/>
      <c r="E252" s="123"/>
      <c r="I252" s="118"/>
      <c r="J252" s="123"/>
      <c r="K252" s="123"/>
      <c r="L252" s="9"/>
      <c r="M252" s="9"/>
      <c r="N252" s="118"/>
      <c r="O252" s="123"/>
      <c r="P252" s="123"/>
    </row>
    <row r="253" spans="3:16" ht="15.75">
      <c r="C253" s="118"/>
      <c r="D253" s="123"/>
      <c r="E253" s="123"/>
      <c r="I253" s="118"/>
      <c r="J253" s="123"/>
      <c r="K253" s="123"/>
      <c r="L253" s="9"/>
      <c r="M253" s="9"/>
      <c r="N253" s="118"/>
      <c r="O253" s="126"/>
      <c r="P253" s="123"/>
    </row>
    <row r="254" spans="3:16" ht="15.75">
      <c r="C254" s="118"/>
      <c r="D254" s="123"/>
      <c r="E254" s="123"/>
      <c r="I254" s="118"/>
      <c r="J254" s="123"/>
      <c r="K254" s="123"/>
      <c r="L254" s="9"/>
      <c r="M254" s="9"/>
      <c r="N254" s="118"/>
      <c r="O254" s="123"/>
      <c r="P254" s="123"/>
    </row>
    <row r="255" spans="3:16" ht="15.75">
      <c r="C255" s="118"/>
      <c r="D255" s="123"/>
      <c r="E255" s="123"/>
      <c r="I255" s="118"/>
      <c r="J255" s="123"/>
      <c r="K255" s="123"/>
      <c r="L255" s="9"/>
      <c r="M255" s="9"/>
      <c r="N255" s="118"/>
      <c r="O255" s="123"/>
      <c r="P255" s="123"/>
    </row>
    <row r="256" spans="3:16" ht="15.75">
      <c r="C256" s="118"/>
      <c r="D256" s="123"/>
      <c r="E256" s="123"/>
      <c r="I256" s="118"/>
      <c r="J256" s="123"/>
      <c r="K256" s="123"/>
      <c r="L256" s="9"/>
      <c r="M256" s="9"/>
      <c r="N256" s="118"/>
      <c r="O256" s="123"/>
      <c r="P256" s="123"/>
    </row>
    <row r="257" spans="3:16" ht="15.75">
      <c r="C257" s="118"/>
      <c r="D257" s="123"/>
      <c r="E257" s="123"/>
      <c r="I257" s="118"/>
      <c r="J257" s="123"/>
      <c r="K257" s="123"/>
      <c r="L257" s="9"/>
      <c r="M257" s="9"/>
      <c r="N257" s="118"/>
      <c r="O257" s="123"/>
      <c r="P257" s="123"/>
    </row>
    <row r="258" spans="3:16" ht="15.75">
      <c r="C258" s="118"/>
      <c r="D258" s="123"/>
      <c r="E258" s="123"/>
      <c r="I258" s="118"/>
      <c r="J258" s="123"/>
      <c r="K258" s="123"/>
      <c r="L258" s="9"/>
      <c r="M258" s="9"/>
      <c r="N258" s="118"/>
      <c r="O258" s="123"/>
      <c r="P258" s="123"/>
    </row>
    <row r="259" spans="3:16" ht="15.75">
      <c r="C259" s="118"/>
      <c r="D259" s="123"/>
      <c r="E259" s="123"/>
      <c r="I259" s="118"/>
      <c r="J259" s="123"/>
      <c r="K259" s="123"/>
      <c r="L259" s="9"/>
      <c r="M259" s="9"/>
      <c r="N259" s="118"/>
      <c r="O259" s="123"/>
      <c r="P259" s="123"/>
    </row>
    <row r="260" spans="3:16" ht="15.75">
      <c r="C260" s="118"/>
      <c r="D260" s="123"/>
      <c r="E260" s="123"/>
      <c r="I260" s="118"/>
      <c r="J260" s="123"/>
      <c r="K260" s="123"/>
      <c r="L260" s="9"/>
      <c r="M260" s="9"/>
      <c r="N260" s="118"/>
      <c r="O260" s="123"/>
      <c r="P260" s="123"/>
    </row>
    <row r="261" spans="3:16" ht="15.75">
      <c r="C261" s="118"/>
      <c r="D261" s="123"/>
      <c r="E261" s="123"/>
      <c r="I261" s="118"/>
      <c r="J261" s="123"/>
      <c r="K261" s="123"/>
      <c r="L261" s="9"/>
      <c r="M261" s="9"/>
      <c r="N261" s="118"/>
      <c r="O261" s="123"/>
      <c r="P261" s="123"/>
    </row>
    <row r="262" spans="3:16" ht="15.75">
      <c r="C262" s="118"/>
      <c r="D262" s="123"/>
      <c r="E262" s="123"/>
      <c r="I262" s="118"/>
      <c r="J262" s="123"/>
      <c r="K262" s="123"/>
      <c r="L262" s="9"/>
      <c r="M262" s="9"/>
      <c r="N262" s="118"/>
      <c r="O262" s="123"/>
      <c r="P262" s="123"/>
    </row>
    <row r="263" spans="3:16" ht="15.75">
      <c r="C263" s="118"/>
      <c r="D263" s="123"/>
      <c r="E263" s="123"/>
      <c r="I263" s="118"/>
      <c r="J263" s="123"/>
      <c r="K263" s="123"/>
      <c r="L263" s="9"/>
      <c r="M263" s="9"/>
      <c r="N263" s="118"/>
      <c r="O263" s="123"/>
      <c r="P263" s="123"/>
    </row>
    <row r="264" spans="3:16" ht="15.75">
      <c r="C264" s="118"/>
      <c r="D264" s="123"/>
      <c r="E264" s="123"/>
      <c r="I264" s="118"/>
      <c r="J264" s="123"/>
      <c r="K264" s="123"/>
      <c r="L264" s="9"/>
      <c r="M264" s="9"/>
      <c r="N264" s="118"/>
      <c r="O264" s="126"/>
      <c r="P264" s="123"/>
    </row>
    <row r="265" spans="3:16" ht="15.75">
      <c r="C265" s="118"/>
      <c r="D265" s="123"/>
      <c r="E265" s="123"/>
      <c r="I265" s="118"/>
      <c r="J265" s="123"/>
      <c r="K265" s="123"/>
      <c r="L265" s="9"/>
      <c r="M265" s="9"/>
      <c r="N265" s="118"/>
      <c r="O265" s="123"/>
      <c r="P265" s="123"/>
    </row>
    <row r="266" spans="3:16" ht="15.75">
      <c r="C266" s="118"/>
      <c r="D266" s="123"/>
      <c r="E266" s="123"/>
      <c r="I266" s="118"/>
      <c r="J266" s="123"/>
      <c r="K266" s="123"/>
      <c r="L266" s="9"/>
      <c r="M266" s="9"/>
      <c r="N266" s="118"/>
      <c r="O266" s="123"/>
      <c r="P266" s="123"/>
    </row>
    <row r="267" spans="3:16" ht="15.75">
      <c r="C267" s="118"/>
      <c r="D267" s="123"/>
      <c r="E267" s="123"/>
      <c r="I267" s="118"/>
      <c r="J267" s="123"/>
      <c r="K267" s="123"/>
      <c r="L267" s="9"/>
      <c r="M267" s="9"/>
      <c r="N267" s="118"/>
      <c r="O267" s="123"/>
      <c r="P267" s="123"/>
    </row>
    <row r="268" spans="3:16" ht="15.75">
      <c r="C268" s="118"/>
      <c r="D268" s="123"/>
      <c r="E268" s="123"/>
      <c r="I268" s="118"/>
      <c r="J268" s="123"/>
      <c r="K268" s="123"/>
      <c r="L268" s="9"/>
      <c r="M268" s="9"/>
      <c r="N268" s="118"/>
      <c r="O268" s="123"/>
      <c r="P268" s="123"/>
    </row>
    <row r="269" spans="3:16" ht="15.75">
      <c r="C269" s="118"/>
      <c r="D269" s="123"/>
      <c r="E269" s="123"/>
      <c r="I269" s="118"/>
      <c r="J269" s="123"/>
      <c r="K269" s="123"/>
      <c r="L269" s="9"/>
      <c r="M269" s="9"/>
      <c r="N269" s="118"/>
      <c r="O269" s="123"/>
      <c r="P269" s="123"/>
    </row>
    <row r="270" spans="3:16" ht="15.75">
      <c r="C270" s="118"/>
      <c r="D270" s="123"/>
      <c r="E270" s="123"/>
      <c r="I270" s="118"/>
      <c r="J270" s="123"/>
      <c r="K270" s="123"/>
      <c r="L270" s="9"/>
      <c r="M270" s="9"/>
      <c r="N270" s="118"/>
      <c r="O270" s="123"/>
      <c r="P270" s="123"/>
    </row>
    <row r="271" spans="3:16" ht="15.75">
      <c r="C271" s="118"/>
      <c r="D271" s="123"/>
      <c r="E271" s="123"/>
      <c r="I271" s="118"/>
      <c r="J271" s="123"/>
      <c r="K271" s="123"/>
      <c r="L271" s="9"/>
      <c r="M271" s="9"/>
      <c r="N271" s="118"/>
      <c r="O271" s="123"/>
      <c r="P271" s="123"/>
    </row>
    <row r="272" spans="3:16" ht="15.75">
      <c r="C272" s="118"/>
      <c r="D272" s="123"/>
      <c r="E272" s="123"/>
      <c r="I272" s="118"/>
      <c r="J272" s="123"/>
      <c r="K272" s="123"/>
      <c r="L272" s="9"/>
      <c r="M272" s="9"/>
      <c r="N272" s="118"/>
      <c r="O272" s="123"/>
      <c r="P272" s="123"/>
    </row>
    <row r="273" spans="3:16" ht="15.75">
      <c r="C273" s="118"/>
      <c r="D273" s="123"/>
      <c r="E273" s="123"/>
      <c r="I273" s="118"/>
      <c r="J273" s="123"/>
      <c r="K273" s="123"/>
      <c r="L273" s="9"/>
      <c r="M273" s="9"/>
      <c r="N273" s="118"/>
      <c r="O273" s="123"/>
      <c r="P273" s="123"/>
    </row>
    <row r="274" spans="3:16" ht="15.75">
      <c r="C274" s="118"/>
      <c r="D274" s="123"/>
      <c r="E274" s="123"/>
      <c r="I274" s="118"/>
      <c r="J274" s="123"/>
      <c r="K274" s="123"/>
      <c r="L274" s="9"/>
      <c r="M274" s="9"/>
      <c r="N274" s="118"/>
      <c r="O274" s="123"/>
      <c r="P274" s="123"/>
    </row>
    <row r="275" spans="3:16" ht="15.75">
      <c r="C275" s="118"/>
      <c r="D275" s="123"/>
      <c r="E275" s="123"/>
      <c r="I275" s="118"/>
      <c r="J275" s="123"/>
      <c r="K275" s="123"/>
      <c r="L275" s="9"/>
      <c r="M275" s="9"/>
      <c r="N275" s="118"/>
      <c r="O275" s="123"/>
      <c r="P275" s="123"/>
    </row>
    <row r="276" spans="3:16" ht="15.75">
      <c r="C276" s="118"/>
      <c r="D276" s="123"/>
      <c r="E276" s="123"/>
      <c r="I276" s="118"/>
      <c r="J276" s="123"/>
      <c r="K276" s="123"/>
      <c r="L276" s="9"/>
      <c r="M276" s="9"/>
      <c r="N276" s="118"/>
      <c r="O276" s="123"/>
      <c r="P276" s="123"/>
    </row>
    <row r="277" spans="3:16" ht="15.75">
      <c r="C277" s="118"/>
      <c r="D277" s="123"/>
      <c r="E277" s="123"/>
      <c r="I277" s="118"/>
      <c r="J277" s="123"/>
      <c r="K277" s="123"/>
      <c r="L277" s="9"/>
      <c r="M277" s="9"/>
      <c r="N277" s="118"/>
      <c r="O277" s="126"/>
      <c r="P277" s="123"/>
    </row>
    <row r="278" spans="3:16" ht="15.75">
      <c r="C278" s="118"/>
      <c r="D278" s="123"/>
      <c r="E278" s="123"/>
      <c r="I278" s="118"/>
      <c r="J278" s="123"/>
      <c r="K278" s="123"/>
      <c r="L278" s="9"/>
      <c r="M278" s="9"/>
      <c r="N278" s="118"/>
      <c r="O278" s="123"/>
      <c r="P278" s="123"/>
    </row>
    <row r="279" spans="3:16" ht="15.75">
      <c r="C279" s="118"/>
      <c r="D279" s="123"/>
      <c r="E279" s="123"/>
      <c r="I279" s="118"/>
      <c r="J279" s="123"/>
      <c r="K279" s="123"/>
      <c r="L279" s="9"/>
      <c r="M279" s="9"/>
      <c r="N279" s="118"/>
      <c r="O279" s="123"/>
      <c r="P279" s="123"/>
    </row>
    <row r="280" spans="3:16" ht="15.75">
      <c r="C280" s="118"/>
      <c r="D280" s="123"/>
      <c r="E280" s="123"/>
      <c r="I280" s="118"/>
      <c r="J280" s="123"/>
      <c r="K280" s="123"/>
      <c r="L280" s="9"/>
      <c r="M280" s="9"/>
      <c r="N280" s="118"/>
      <c r="O280" s="123"/>
      <c r="P280" s="126"/>
    </row>
    <row r="281" spans="3:16" ht="15.75">
      <c r="C281" s="118"/>
      <c r="D281" s="123"/>
      <c r="E281" s="123"/>
      <c r="I281" s="118"/>
      <c r="J281" s="123"/>
      <c r="K281" s="123"/>
      <c r="L281" s="9"/>
      <c r="M281" s="9"/>
      <c r="N281" s="118"/>
      <c r="O281" s="123"/>
      <c r="P281" s="123"/>
    </row>
    <row r="282" spans="3:16" ht="15.75">
      <c r="C282" s="118"/>
      <c r="D282" s="123"/>
      <c r="E282" s="123"/>
      <c r="I282" s="118"/>
      <c r="J282" s="123"/>
      <c r="K282" s="123"/>
      <c r="L282" s="9"/>
      <c r="M282" s="9"/>
      <c r="N282" s="118"/>
      <c r="O282" s="123"/>
      <c r="P282" s="123"/>
    </row>
    <row r="283" spans="3:16" ht="15.75">
      <c r="C283" s="118"/>
      <c r="D283" s="123"/>
      <c r="E283" s="123"/>
      <c r="I283" s="118"/>
      <c r="J283" s="123"/>
      <c r="K283" s="123"/>
      <c r="L283" s="9"/>
      <c r="M283" s="9"/>
      <c r="N283" s="118"/>
      <c r="O283" s="123"/>
      <c r="P283" s="123"/>
    </row>
    <row r="284" spans="3:16" ht="15.75">
      <c r="C284" s="118"/>
      <c r="D284" s="123"/>
      <c r="E284" s="123"/>
      <c r="I284" s="118"/>
      <c r="J284" s="123"/>
      <c r="K284" s="123"/>
      <c r="L284" s="9"/>
      <c r="M284" s="9"/>
      <c r="N284" s="118"/>
      <c r="O284" s="126"/>
      <c r="P284" s="123"/>
    </row>
    <row r="285" spans="3:16" ht="15.75">
      <c r="C285" s="118"/>
      <c r="D285" s="123"/>
      <c r="E285" s="123"/>
      <c r="I285" s="118"/>
      <c r="J285" s="123"/>
      <c r="K285" s="123"/>
      <c r="L285" s="9"/>
      <c r="M285" s="9"/>
      <c r="N285" s="118"/>
      <c r="O285" s="123"/>
      <c r="P285" s="126"/>
    </row>
    <row r="286" spans="3:16" ht="15.75">
      <c r="C286" s="118"/>
      <c r="D286" s="123"/>
      <c r="E286" s="123"/>
      <c r="I286" s="118"/>
      <c r="J286" s="123"/>
      <c r="K286" s="123"/>
      <c r="L286" s="9"/>
      <c r="M286" s="9"/>
      <c r="N286" s="118"/>
      <c r="O286" s="123"/>
      <c r="P286" s="123"/>
    </row>
    <row r="287" spans="3:16" ht="15.75">
      <c r="C287" s="118"/>
      <c r="D287" s="123"/>
      <c r="E287" s="123"/>
      <c r="I287" s="118"/>
      <c r="J287" s="123"/>
      <c r="K287" s="123"/>
      <c r="L287" s="9"/>
      <c r="M287" s="9"/>
      <c r="N287" s="118"/>
      <c r="O287" s="123"/>
      <c r="P287" s="126"/>
    </row>
    <row r="288" spans="3:16" ht="15.75">
      <c r="C288" s="118"/>
      <c r="D288" s="123"/>
      <c r="E288" s="123"/>
      <c r="I288" s="118"/>
      <c r="J288" s="123"/>
      <c r="K288" s="123"/>
      <c r="L288" s="9"/>
      <c r="M288" s="9"/>
      <c r="N288" s="118"/>
      <c r="O288" s="123"/>
      <c r="P288" s="123"/>
    </row>
    <row r="289" spans="3:16" ht="15.75">
      <c r="C289" s="118"/>
      <c r="D289" s="123"/>
      <c r="E289" s="123"/>
      <c r="I289" s="118"/>
      <c r="J289" s="123"/>
      <c r="K289" s="123"/>
      <c r="L289" s="9"/>
      <c r="M289" s="9"/>
      <c r="N289" s="118"/>
      <c r="O289" s="126"/>
      <c r="P289" s="123"/>
    </row>
    <row r="290" spans="3:16" ht="15.75">
      <c r="C290" s="118"/>
      <c r="D290" s="123"/>
      <c r="E290" s="123"/>
      <c r="I290" s="118"/>
      <c r="J290" s="123"/>
      <c r="K290" s="123"/>
      <c r="L290" s="9"/>
      <c r="M290" s="9"/>
      <c r="N290" s="118"/>
      <c r="O290" s="123"/>
      <c r="P290" s="123"/>
    </row>
    <row r="291" spans="3:16" ht="15.75">
      <c r="C291" s="118"/>
      <c r="D291" s="123"/>
      <c r="E291" s="123"/>
      <c r="I291" s="118"/>
      <c r="J291" s="123"/>
      <c r="K291" s="123"/>
      <c r="L291" s="9"/>
      <c r="M291" s="9"/>
      <c r="N291" s="118"/>
      <c r="O291" s="123"/>
      <c r="P291" s="123"/>
    </row>
    <row r="292" spans="3:16" ht="15.75">
      <c r="C292" s="118"/>
      <c r="D292" s="123"/>
      <c r="E292" s="123"/>
      <c r="I292" s="118"/>
      <c r="J292" s="123"/>
      <c r="K292" s="123"/>
      <c r="L292" s="9"/>
      <c r="M292" s="9"/>
      <c r="N292" s="118"/>
      <c r="O292" s="123"/>
      <c r="P292" s="123"/>
    </row>
    <row r="293" spans="3:16" ht="15.75">
      <c r="C293" s="118"/>
      <c r="D293" s="124"/>
      <c r="E293" s="123"/>
      <c r="I293" s="118"/>
      <c r="J293" s="126"/>
      <c r="K293" s="123"/>
      <c r="L293" s="9"/>
      <c r="M293" s="9"/>
      <c r="N293" s="118"/>
      <c r="O293" s="123"/>
      <c r="P293" s="126"/>
    </row>
    <row r="294" spans="3:16" ht="15.75">
      <c r="C294" s="118"/>
      <c r="D294" s="123"/>
      <c r="E294" s="123"/>
      <c r="I294" s="118"/>
      <c r="J294" s="123"/>
      <c r="K294" s="123"/>
      <c r="L294" s="9"/>
      <c r="M294" s="9"/>
      <c r="N294" s="118"/>
      <c r="O294" s="123"/>
      <c r="P294" s="123"/>
    </row>
    <row r="295" spans="3:16" ht="15.75">
      <c r="C295" s="118"/>
      <c r="D295" s="123"/>
      <c r="E295" s="123"/>
      <c r="I295" s="118"/>
      <c r="J295" s="123"/>
      <c r="K295" s="123"/>
      <c r="L295" s="9"/>
      <c r="M295" s="9"/>
      <c r="N295" s="118"/>
      <c r="O295" s="123"/>
      <c r="P295" s="123"/>
    </row>
    <row r="296" spans="3:16" ht="15.75">
      <c r="C296" s="118"/>
      <c r="D296" s="123"/>
      <c r="E296" s="123"/>
      <c r="I296" s="118"/>
      <c r="J296" s="123"/>
      <c r="K296" s="123"/>
      <c r="L296" s="9"/>
      <c r="M296" s="9"/>
      <c r="N296" s="118"/>
      <c r="O296" s="123"/>
      <c r="P296" s="123"/>
    </row>
    <row r="297" spans="3:16" ht="15.75">
      <c r="C297" s="118"/>
      <c r="D297" s="123"/>
      <c r="E297" s="123"/>
      <c r="I297" s="118"/>
      <c r="J297" s="123"/>
      <c r="K297" s="123"/>
      <c r="L297" s="9"/>
      <c r="M297" s="9"/>
      <c r="N297" s="118"/>
      <c r="O297" s="123"/>
      <c r="P297" s="123"/>
    </row>
    <row r="298" spans="3:16" ht="15.75">
      <c r="C298" s="118"/>
      <c r="D298" s="123"/>
      <c r="E298" s="123"/>
      <c r="I298" s="118"/>
      <c r="J298" s="123"/>
      <c r="K298" s="123"/>
      <c r="L298" s="9"/>
      <c r="M298" s="9"/>
      <c r="N298" s="118"/>
      <c r="O298" s="123"/>
      <c r="P298" s="123"/>
    </row>
    <row r="299" spans="3:16" ht="15.75">
      <c r="C299" s="118"/>
      <c r="D299" s="123"/>
      <c r="E299" s="123"/>
      <c r="I299" s="118"/>
      <c r="J299" s="123"/>
      <c r="K299" s="123"/>
      <c r="L299" s="9"/>
      <c r="M299" s="9"/>
      <c r="N299" s="118"/>
      <c r="O299" s="123"/>
      <c r="P299" s="126"/>
    </row>
    <row r="300" spans="3:16" ht="15.75">
      <c r="C300" s="118"/>
      <c r="D300" s="123"/>
      <c r="E300" s="123"/>
      <c r="I300" s="118"/>
      <c r="J300" s="126"/>
      <c r="K300" s="123"/>
      <c r="L300" s="9"/>
      <c r="M300" s="9"/>
      <c r="N300" s="118"/>
      <c r="O300" s="123"/>
      <c r="P300" s="123"/>
    </row>
    <row r="301" spans="3:16" ht="15.75">
      <c r="C301" s="118"/>
      <c r="D301" s="123"/>
      <c r="E301" s="123"/>
      <c r="I301" s="118"/>
      <c r="J301" s="123"/>
      <c r="K301" s="123"/>
      <c r="L301" s="9"/>
      <c r="M301" s="9"/>
      <c r="N301" s="118"/>
      <c r="O301" s="123"/>
      <c r="P301" s="126"/>
    </row>
    <row r="302" spans="3:16" ht="15.75">
      <c r="C302" s="118"/>
      <c r="D302" s="123"/>
      <c r="E302" s="123"/>
      <c r="I302" s="118"/>
      <c r="J302" s="126"/>
      <c r="K302" s="123"/>
      <c r="L302" s="9"/>
      <c r="M302" s="9"/>
      <c r="N302" s="118"/>
      <c r="O302" s="123"/>
      <c r="P302" s="123"/>
    </row>
    <row r="303" spans="3:16" ht="15.75">
      <c r="C303" s="118"/>
      <c r="D303" s="123"/>
      <c r="E303" s="123"/>
      <c r="I303" s="118"/>
      <c r="J303" s="126"/>
      <c r="K303" s="123"/>
      <c r="L303" s="9"/>
      <c r="M303" s="9"/>
      <c r="N303" s="118"/>
      <c r="O303" s="123"/>
      <c r="P303" s="123"/>
    </row>
    <row r="304" spans="3:16" ht="15.75">
      <c r="C304" s="118"/>
      <c r="D304" s="123"/>
      <c r="E304" s="123"/>
      <c r="I304" s="118"/>
      <c r="J304" s="123"/>
      <c r="K304" s="123"/>
      <c r="L304" s="9"/>
      <c r="M304" s="9"/>
      <c r="N304" s="118"/>
      <c r="O304" s="123"/>
      <c r="P304" s="123"/>
    </row>
    <row r="305" spans="3:16" ht="15.75">
      <c r="C305" s="118"/>
      <c r="D305" s="123"/>
      <c r="E305" s="123"/>
      <c r="I305" s="118"/>
      <c r="J305" s="123"/>
      <c r="K305" s="123"/>
      <c r="L305" s="9"/>
      <c r="M305" s="9"/>
      <c r="N305" s="118"/>
      <c r="O305" s="123"/>
      <c r="P305" s="123"/>
    </row>
    <row r="306" spans="3:16" ht="15.75">
      <c r="C306" s="118"/>
      <c r="D306" s="123"/>
      <c r="E306" s="123"/>
      <c r="I306" s="118"/>
      <c r="J306" s="123"/>
      <c r="K306" s="123"/>
      <c r="L306" s="9"/>
      <c r="M306" s="9"/>
      <c r="N306" s="118"/>
      <c r="O306" s="123"/>
      <c r="P306" s="123"/>
    </row>
    <row r="307" spans="3:16" ht="15.75">
      <c r="C307" s="118"/>
      <c r="D307" s="123"/>
      <c r="E307" s="123"/>
      <c r="I307" s="118"/>
      <c r="J307" s="126"/>
      <c r="K307" s="123"/>
      <c r="L307" s="9"/>
      <c r="M307" s="9"/>
      <c r="N307" s="118"/>
      <c r="O307" s="123"/>
      <c r="P307" s="123"/>
    </row>
    <row r="308" spans="3:16" ht="15.75">
      <c r="C308" s="118"/>
      <c r="D308" s="123"/>
      <c r="E308" s="123"/>
      <c r="I308" s="118"/>
      <c r="J308" s="123"/>
      <c r="K308" s="123"/>
      <c r="L308" s="9"/>
      <c r="M308" s="9"/>
      <c r="N308" s="118"/>
      <c r="O308" s="123"/>
      <c r="P308" s="123"/>
    </row>
    <row r="309" spans="3:16" ht="15.75">
      <c r="C309" s="118"/>
      <c r="D309" s="124"/>
      <c r="E309" s="123"/>
      <c r="I309" s="118"/>
      <c r="J309" s="123"/>
      <c r="K309" s="123"/>
      <c r="L309" s="9"/>
      <c r="M309" s="9"/>
      <c r="N309" s="118"/>
      <c r="O309" s="123"/>
      <c r="P309" s="123"/>
    </row>
    <row r="310" spans="3:16" ht="15.75">
      <c r="C310" s="118"/>
      <c r="D310" s="123"/>
      <c r="E310" s="123"/>
      <c r="I310" s="118"/>
      <c r="J310" s="123"/>
      <c r="K310" s="123"/>
      <c r="L310" s="9"/>
      <c r="M310" s="9"/>
      <c r="N310" s="118"/>
      <c r="O310" s="123"/>
      <c r="P310" s="123"/>
    </row>
    <row r="311" spans="3:16" ht="15.75">
      <c r="C311" s="118"/>
      <c r="D311" s="123"/>
      <c r="E311" s="123"/>
      <c r="I311" s="118"/>
      <c r="J311" s="123"/>
      <c r="K311" s="123"/>
      <c r="L311" s="9"/>
      <c r="M311" s="9"/>
      <c r="N311" s="118"/>
      <c r="O311" s="123"/>
      <c r="P311" s="126"/>
    </row>
    <row r="312" spans="3:16" ht="15.75">
      <c r="C312" s="118"/>
      <c r="D312" s="124"/>
      <c r="E312" s="123"/>
      <c r="I312" s="118"/>
      <c r="J312" s="123"/>
      <c r="K312" s="123"/>
      <c r="L312" s="9"/>
      <c r="M312" s="9"/>
      <c r="N312" s="118"/>
      <c r="O312" s="123"/>
      <c r="P312" s="123"/>
    </row>
    <row r="313" spans="3:16" ht="15.75">
      <c r="C313" s="118"/>
      <c r="D313" s="123"/>
      <c r="E313" s="123"/>
      <c r="I313" s="118"/>
      <c r="J313" s="126"/>
      <c r="K313" s="123"/>
      <c r="L313" s="9"/>
      <c r="M313" s="9"/>
      <c r="N313" s="118"/>
      <c r="O313" s="123"/>
      <c r="P313" s="123"/>
    </row>
    <row r="314" spans="3:16" ht="15.75">
      <c r="C314" s="118"/>
      <c r="D314" s="124"/>
      <c r="E314" s="123"/>
      <c r="I314" s="118"/>
      <c r="J314" s="123"/>
      <c r="K314" s="123"/>
      <c r="L314" s="9"/>
      <c r="M314" s="9"/>
      <c r="N314" s="118"/>
      <c r="O314" s="123"/>
      <c r="P314" s="123"/>
    </row>
    <row r="315" spans="3:16" ht="15.75">
      <c r="C315" s="118"/>
      <c r="D315" s="123"/>
      <c r="E315" s="123"/>
      <c r="I315" s="118"/>
      <c r="J315" s="123"/>
      <c r="K315" s="123"/>
      <c r="L315" s="9"/>
      <c r="M315" s="9"/>
      <c r="N315" s="118"/>
      <c r="O315" s="123"/>
      <c r="P315" s="123"/>
    </row>
    <row r="316" spans="3:16" ht="15.75">
      <c r="C316" s="118"/>
      <c r="D316" s="123"/>
      <c r="E316" s="123"/>
      <c r="I316" s="118"/>
      <c r="J316" s="126"/>
      <c r="K316" s="123"/>
      <c r="L316" s="9"/>
      <c r="M316" s="9"/>
      <c r="N316" s="118"/>
      <c r="O316" s="123"/>
      <c r="P316" s="123"/>
    </row>
    <row r="317" spans="3:16" ht="15.75">
      <c r="C317" s="118"/>
      <c r="D317" s="123"/>
      <c r="E317" s="123"/>
      <c r="I317" s="118"/>
      <c r="J317" s="123"/>
      <c r="K317" s="123"/>
      <c r="L317" s="9"/>
      <c r="M317" s="9"/>
      <c r="N317" s="118"/>
      <c r="O317" s="126"/>
      <c r="P317" s="123"/>
    </row>
    <row r="318" spans="3:16" ht="15.75">
      <c r="C318" s="118"/>
      <c r="D318" s="124"/>
      <c r="E318" s="123"/>
      <c r="I318" s="118"/>
      <c r="J318" s="123"/>
      <c r="K318" s="126"/>
      <c r="L318" s="9"/>
      <c r="M318" s="9"/>
      <c r="N318" s="118"/>
      <c r="O318" s="123"/>
      <c r="P318" s="123"/>
    </row>
    <row r="319" spans="3:16" ht="15.75">
      <c r="C319" s="118"/>
      <c r="D319" s="123"/>
      <c r="E319" s="123"/>
      <c r="I319" s="118"/>
      <c r="J319" s="123"/>
      <c r="K319" s="126"/>
      <c r="L319" s="9"/>
      <c r="M319" s="9"/>
      <c r="N319" s="118"/>
      <c r="O319" s="123"/>
      <c r="P319" s="123"/>
    </row>
    <row r="320" spans="3:16" ht="15.75">
      <c r="C320" s="118"/>
      <c r="D320" s="124"/>
      <c r="E320" s="123"/>
      <c r="I320" s="118"/>
      <c r="J320" s="123"/>
      <c r="K320" s="126"/>
      <c r="L320" s="9"/>
      <c r="M320" s="9"/>
      <c r="N320" s="118"/>
      <c r="O320" s="123"/>
      <c r="P320" s="123"/>
    </row>
    <row r="321" spans="3:16" ht="15.75">
      <c r="C321" s="118"/>
      <c r="D321" s="123"/>
      <c r="E321" s="123"/>
      <c r="I321" s="118"/>
      <c r="J321" s="123"/>
      <c r="K321" s="126"/>
      <c r="L321" s="9"/>
      <c r="M321" s="9"/>
      <c r="N321" s="118"/>
      <c r="O321" s="123"/>
      <c r="P321" s="123"/>
    </row>
    <row r="322" spans="3:16" ht="15.75">
      <c r="C322" s="118"/>
      <c r="D322" s="123"/>
      <c r="E322" s="123"/>
      <c r="I322" s="118"/>
      <c r="J322" s="123"/>
      <c r="K322" s="126"/>
      <c r="L322" s="9"/>
      <c r="M322" s="9"/>
      <c r="N322" s="118"/>
      <c r="O322" s="123"/>
      <c r="P322" s="123"/>
    </row>
    <row r="323" spans="3:16" ht="15.75">
      <c r="C323" s="118"/>
      <c r="D323" s="124"/>
      <c r="E323" s="123"/>
      <c r="I323" s="118"/>
      <c r="J323" s="123"/>
      <c r="K323" s="126"/>
      <c r="L323" s="9"/>
      <c r="M323" s="9"/>
      <c r="N323" s="118"/>
      <c r="O323" s="123"/>
      <c r="P323" s="123"/>
    </row>
    <row r="324" spans="3:16" ht="15.75">
      <c r="C324" s="118"/>
      <c r="D324" s="123"/>
      <c r="E324" s="123"/>
      <c r="I324" s="118"/>
      <c r="J324" s="123"/>
      <c r="K324" s="126"/>
      <c r="L324" s="9"/>
      <c r="M324" s="9"/>
      <c r="N324" s="118"/>
      <c r="O324" s="123"/>
      <c r="P324" s="123"/>
    </row>
    <row r="325" spans="3:16" ht="15.75">
      <c r="C325" s="118"/>
      <c r="D325" s="123"/>
      <c r="E325" s="123"/>
      <c r="I325" s="118"/>
      <c r="J325" s="123"/>
      <c r="K325" s="126"/>
      <c r="L325" s="9"/>
      <c r="M325" s="9"/>
      <c r="N325" s="118"/>
      <c r="O325" s="123"/>
      <c r="P325" s="123"/>
    </row>
    <row r="326" spans="3:5" ht="15.75">
      <c r="C326" s="118"/>
      <c r="D326" s="123"/>
      <c r="E326" s="124"/>
    </row>
    <row r="327" spans="3:5" ht="15.75">
      <c r="C327" s="118"/>
      <c r="D327" s="123"/>
      <c r="E327" s="124"/>
    </row>
    <row r="328" spans="3:5" ht="15.75">
      <c r="C328" s="118"/>
      <c r="D328" s="123"/>
      <c r="E328" s="124"/>
    </row>
    <row r="329" spans="3:5" ht="15.75">
      <c r="C329" s="118"/>
      <c r="D329" s="123"/>
      <c r="E329" s="124"/>
    </row>
    <row r="330" spans="3:5" ht="15.75">
      <c r="C330" s="118"/>
      <c r="D330" s="123"/>
      <c r="E330" s="124"/>
    </row>
    <row r="331" spans="3:5" ht="15.75">
      <c r="C331" s="118"/>
      <c r="D331" s="123"/>
      <c r="E331" s="124"/>
    </row>
    <row r="332" spans="3:5" ht="15.75">
      <c r="C332" s="118"/>
      <c r="D332" s="123"/>
      <c r="E332" s="124"/>
    </row>
    <row r="333" spans="3:5" ht="15.75">
      <c r="C333" s="118"/>
      <c r="D333" s="123"/>
      <c r="E333" s="124"/>
    </row>
  </sheetData>
  <sheetProtection/>
  <mergeCells count="73">
    <mergeCell ref="D233:E233"/>
    <mergeCell ref="D232:E232"/>
    <mergeCell ref="F233:G233"/>
    <mergeCell ref="F232:G232"/>
    <mergeCell ref="H233:H234"/>
    <mergeCell ref="I233:I234"/>
    <mergeCell ref="H232:I232"/>
    <mergeCell ref="C231:I231"/>
    <mergeCell ref="C214:J214"/>
    <mergeCell ref="C5:E5"/>
    <mergeCell ref="C20:J20"/>
    <mergeCell ref="C94:F94"/>
    <mergeCell ref="C111:H111"/>
    <mergeCell ref="C128:H128"/>
    <mergeCell ref="C141:J141"/>
    <mergeCell ref="H197:J197"/>
    <mergeCell ref="H198:H199"/>
    <mergeCell ref="J198:J199"/>
    <mergeCell ref="C178:C180"/>
    <mergeCell ref="I179:I180"/>
    <mergeCell ref="J179:J180"/>
    <mergeCell ref="C196:J196"/>
    <mergeCell ref="H179:H180"/>
    <mergeCell ref="C77:J77"/>
    <mergeCell ref="C60:J60"/>
    <mergeCell ref="C43:J43"/>
    <mergeCell ref="C158:J158"/>
    <mergeCell ref="C177:J177"/>
    <mergeCell ref="H143:H144"/>
    <mergeCell ref="I143:I144"/>
    <mergeCell ref="J143:J144"/>
    <mergeCell ref="F112:G113"/>
    <mergeCell ref="H112:H114"/>
    <mergeCell ref="H215:J215"/>
    <mergeCell ref="H216:H217"/>
    <mergeCell ref="I216:I217"/>
    <mergeCell ref="J216:J217"/>
    <mergeCell ref="H159:J159"/>
    <mergeCell ref="H160:H161"/>
    <mergeCell ref="I160:I161"/>
    <mergeCell ref="J160:J161"/>
    <mergeCell ref="H178:J178"/>
    <mergeCell ref="I198:I199"/>
    <mergeCell ref="H61:J61"/>
    <mergeCell ref="H62:H63"/>
    <mergeCell ref="D113:E113"/>
    <mergeCell ref="F129:G130"/>
    <mergeCell ref="H129:H131"/>
    <mergeCell ref="H142:J142"/>
    <mergeCell ref="H78:J78"/>
    <mergeCell ref="H79:H80"/>
    <mergeCell ref="I79:I80"/>
    <mergeCell ref="J79:J80"/>
    <mergeCell ref="H22:H23"/>
    <mergeCell ref="I22:I23"/>
    <mergeCell ref="C95:C97"/>
    <mergeCell ref="D95:E95"/>
    <mergeCell ref="F95:F97"/>
    <mergeCell ref="D96:E96"/>
    <mergeCell ref="H44:J44"/>
    <mergeCell ref="H45:H46"/>
    <mergeCell ref="I45:I46"/>
    <mergeCell ref="J45:J46"/>
    <mergeCell ref="J22:J23"/>
    <mergeCell ref="C44:C46"/>
    <mergeCell ref="I62:I63"/>
    <mergeCell ref="J62:J63"/>
    <mergeCell ref="C129:C131"/>
    <mergeCell ref="C2:L2"/>
    <mergeCell ref="C6:C7"/>
    <mergeCell ref="D6:E6"/>
    <mergeCell ref="C21:C23"/>
    <mergeCell ref="H21:J21"/>
  </mergeCells>
  <conditionalFormatting sqref="H200:J210 H218:J228 H181:J193 H162:J174 H145:J155 H115:H125 H132:H138 H47:J57 H81:J91 H64:J74 H24:J40 F98:F107">
    <cfRule type="cellIs" priority="3" dxfId="4" operator="greaterThan" stopIfTrue="1">
      <formula>0</formula>
    </cfRule>
    <cfRule type="cellIs" priority="4" dxfId="5" operator="lessThan" stopIfTrue="1">
      <formula>0</formula>
    </cfRule>
  </conditionalFormatting>
  <conditionalFormatting sqref="H235:I245">
    <cfRule type="cellIs" priority="1" dxfId="4" operator="greaterThan" stopIfTrue="1">
      <formula>0</formula>
    </cfRule>
    <cfRule type="cellIs" priority="2" dxfId="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6"/>
  <sheetViews>
    <sheetView showGridLines="0" zoomScalePageLayoutView="0" workbookViewId="0" topLeftCell="A1">
      <selection activeCell="B27" sqref="B27"/>
    </sheetView>
  </sheetViews>
  <sheetFormatPr defaultColWidth="11.421875" defaultRowHeight="15"/>
  <cols>
    <col min="2" max="2" width="21.28125" style="0" bestFit="1" customWidth="1"/>
  </cols>
  <sheetData>
    <row r="3" spans="2:15" ht="18.75">
      <c r="B3" s="152" t="s">
        <v>133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</row>
    <row r="4" spans="2:15" ht="16.5">
      <c r="B4" s="43" t="s">
        <v>122</v>
      </c>
      <c r="C4" s="135" t="s">
        <v>109</v>
      </c>
      <c r="D4" s="135" t="s">
        <v>110</v>
      </c>
      <c r="E4" s="135" t="s">
        <v>111</v>
      </c>
      <c r="F4" s="135" t="s">
        <v>112</v>
      </c>
      <c r="G4" s="135" t="s">
        <v>113</v>
      </c>
      <c r="H4" s="135" t="s">
        <v>114</v>
      </c>
      <c r="I4" s="135" t="s">
        <v>115</v>
      </c>
      <c r="J4" s="135" t="s">
        <v>116</v>
      </c>
      <c r="K4" s="135" t="s">
        <v>117</v>
      </c>
      <c r="L4" s="135" t="s">
        <v>118</v>
      </c>
      <c r="M4" s="135" t="s">
        <v>119</v>
      </c>
      <c r="N4" s="135" t="s">
        <v>120</v>
      </c>
      <c r="O4" s="136" t="s">
        <v>41</v>
      </c>
    </row>
    <row r="5" spans="2:15" ht="16.5">
      <c r="B5" s="43" t="s">
        <v>124</v>
      </c>
      <c r="C5" s="64" t="s">
        <v>123</v>
      </c>
      <c r="D5" s="64" t="s">
        <v>123</v>
      </c>
      <c r="E5" s="64" t="s">
        <v>123</v>
      </c>
      <c r="F5" s="64" t="s">
        <v>123</v>
      </c>
      <c r="G5" s="64" t="s">
        <v>123</v>
      </c>
      <c r="H5" s="64" t="s">
        <v>123</v>
      </c>
      <c r="I5" s="64" t="s">
        <v>123</v>
      </c>
      <c r="J5" s="64" t="s">
        <v>123</v>
      </c>
      <c r="K5" s="64" t="s">
        <v>123</v>
      </c>
      <c r="L5" s="64">
        <v>1</v>
      </c>
      <c r="M5" s="64">
        <v>2</v>
      </c>
      <c r="N5" s="64" t="s">
        <v>123</v>
      </c>
      <c r="O5" s="137">
        <f>+SUM(C5:N5)</f>
        <v>3</v>
      </c>
    </row>
    <row r="6" spans="2:15" ht="16.5">
      <c r="B6" s="43" t="s">
        <v>3</v>
      </c>
      <c r="C6" s="64">
        <v>3062</v>
      </c>
      <c r="D6" s="64">
        <v>3192</v>
      </c>
      <c r="E6" s="64">
        <v>2012</v>
      </c>
      <c r="F6" s="64">
        <v>3025</v>
      </c>
      <c r="G6" s="64">
        <v>1558</v>
      </c>
      <c r="H6" s="64">
        <v>1382</v>
      </c>
      <c r="I6" s="64">
        <v>1284</v>
      </c>
      <c r="J6" s="64">
        <v>1213</v>
      </c>
      <c r="K6" s="64">
        <v>1196</v>
      </c>
      <c r="L6" s="64">
        <v>855</v>
      </c>
      <c r="M6" s="64">
        <v>1507</v>
      </c>
      <c r="N6" s="64">
        <v>1294</v>
      </c>
      <c r="O6" s="137">
        <f aca="true" t="shared" si="0" ref="O6:O22">+SUM(C6:N6)</f>
        <v>21580</v>
      </c>
    </row>
    <row r="7" spans="2:15" ht="16.5">
      <c r="B7" s="43" t="s">
        <v>121</v>
      </c>
      <c r="C7" s="64" t="s">
        <v>123</v>
      </c>
      <c r="D7" s="64" t="s">
        <v>123</v>
      </c>
      <c r="E7" s="64" t="s">
        <v>123</v>
      </c>
      <c r="F7" s="64" t="s">
        <v>123</v>
      </c>
      <c r="G7" s="64">
        <v>100</v>
      </c>
      <c r="H7" s="64" t="s">
        <v>123</v>
      </c>
      <c r="I7" s="64" t="s">
        <v>123</v>
      </c>
      <c r="J7" s="64" t="s">
        <v>123</v>
      </c>
      <c r="K7" s="64" t="s">
        <v>123</v>
      </c>
      <c r="L7" s="64" t="s">
        <v>123</v>
      </c>
      <c r="M7" s="64" t="s">
        <v>123</v>
      </c>
      <c r="N7" s="64" t="s">
        <v>123</v>
      </c>
      <c r="O7" s="137">
        <f t="shared" si="0"/>
        <v>100</v>
      </c>
    </row>
    <row r="8" spans="2:15" ht="16.5">
      <c r="B8" s="4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8"/>
    </row>
    <row r="9" spans="2:17" ht="16.5">
      <c r="B9" s="43" t="s">
        <v>125</v>
      </c>
      <c r="C9" s="64">
        <v>41470.92600000002</v>
      </c>
      <c r="D9" s="64">
        <v>27320.610999999994</v>
      </c>
      <c r="E9" s="64">
        <v>26433.800999999996</v>
      </c>
      <c r="F9" s="64">
        <v>14134.833</v>
      </c>
      <c r="G9" s="64">
        <v>13841.329000000003</v>
      </c>
      <c r="H9" s="64">
        <v>15102.335000000001</v>
      </c>
      <c r="I9" s="64">
        <v>13005.915999999997</v>
      </c>
      <c r="J9" s="64">
        <v>9904.952000000001</v>
      </c>
      <c r="K9" s="64">
        <v>8812.675</v>
      </c>
      <c r="L9" s="64">
        <v>9711.895</v>
      </c>
      <c r="M9" s="64">
        <v>13665.061000000003</v>
      </c>
      <c r="N9" s="64">
        <v>9662.981999999998</v>
      </c>
      <c r="O9" s="137">
        <f t="shared" si="0"/>
        <v>203067.31599999996</v>
      </c>
      <c r="Q9" s="141"/>
    </row>
    <row r="10" spans="2:15" ht="16.5">
      <c r="B10" s="43" t="s">
        <v>2</v>
      </c>
      <c r="C10" s="64">
        <v>38075.947</v>
      </c>
      <c r="D10" s="64">
        <v>11159.645999999999</v>
      </c>
      <c r="E10" s="64">
        <v>164.137</v>
      </c>
      <c r="F10" s="64" t="s">
        <v>123</v>
      </c>
      <c r="G10" s="64" t="s">
        <v>123</v>
      </c>
      <c r="H10" s="64">
        <v>4.101</v>
      </c>
      <c r="I10" s="64" t="s">
        <v>123</v>
      </c>
      <c r="J10" s="64">
        <v>666.588</v>
      </c>
      <c r="K10" s="64">
        <v>1222.285</v>
      </c>
      <c r="L10" s="64">
        <v>15566.535000000002</v>
      </c>
      <c r="M10" s="64">
        <v>30146.011</v>
      </c>
      <c r="N10" s="64">
        <v>36303.039000000004</v>
      </c>
      <c r="O10" s="137">
        <f t="shared" si="0"/>
        <v>133308.28900000002</v>
      </c>
    </row>
    <row r="11" spans="2:15" ht="16.5">
      <c r="B11" s="43" t="s">
        <v>6</v>
      </c>
      <c r="C11" s="64">
        <v>6.414</v>
      </c>
      <c r="D11" s="64">
        <v>589.247</v>
      </c>
      <c r="E11" s="64" t="s">
        <v>123</v>
      </c>
      <c r="F11" s="64" t="s">
        <v>123</v>
      </c>
      <c r="G11" s="64" t="s">
        <v>123</v>
      </c>
      <c r="H11" s="64" t="s">
        <v>123</v>
      </c>
      <c r="I11" s="64" t="s">
        <v>123</v>
      </c>
      <c r="J11" s="64" t="s">
        <v>123</v>
      </c>
      <c r="K11" s="64" t="s">
        <v>123</v>
      </c>
      <c r="L11" s="64" t="s">
        <v>123</v>
      </c>
      <c r="M11" s="64" t="s">
        <v>123</v>
      </c>
      <c r="N11" s="64" t="s">
        <v>123</v>
      </c>
      <c r="O11" s="137">
        <f t="shared" si="0"/>
        <v>595.661</v>
      </c>
    </row>
    <row r="12" spans="2:15" ht="16.5">
      <c r="B12" s="43" t="s">
        <v>1</v>
      </c>
      <c r="C12" s="64">
        <v>16164.294000000002</v>
      </c>
      <c r="D12" s="64">
        <v>18072.101</v>
      </c>
      <c r="E12" s="64">
        <v>18376.691000000003</v>
      </c>
      <c r="F12" s="64">
        <v>14554.767999999998</v>
      </c>
      <c r="G12" s="64">
        <v>12728.662000000002</v>
      </c>
      <c r="H12" s="64">
        <v>8590.436000000002</v>
      </c>
      <c r="I12" s="64">
        <v>9010.523999999998</v>
      </c>
      <c r="J12" s="64">
        <v>9276.326000000001</v>
      </c>
      <c r="K12" s="64">
        <v>8160.063000000002</v>
      </c>
      <c r="L12" s="64">
        <v>8858.850999999999</v>
      </c>
      <c r="M12" s="64">
        <v>11745.691000000003</v>
      </c>
      <c r="N12" s="64">
        <v>14203.062</v>
      </c>
      <c r="O12" s="137">
        <f t="shared" si="0"/>
        <v>149741.46899999998</v>
      </c>
    </row>
    <row r="13" spans="2:15" ht="16.5">
      <c r="B13" s="4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8"/>
    </row>
    <row r="14" spans="2:15" ht="16.5">
      <c r="B14" s="43" t="s">
        <v>127</v>
      </c>
      <c r="C14" s="64" t="s">
        <v>123</v>
      </c>
      <c r="D14" s="64" t="s">
        <v>123</v>
      </c>
      <c r="E14" s="64">
        <v>1.129</v>
      </c>
      <c r="F14" s="64" t="s">
        <v>123</v>
      </c>
      <c r="G14" s="64" t="s">
        <v>123</v>
      </c>
      <c r="H14" s="64" t="s">
        <v>123</v>
      </c>
      <c r="I14" s="64" t="s">
        <v>123</v>
      </c>
      <c r="J14" s="64" t="s">
        <v>123</v>
      </c>
      <c r="K14" s="64" t="s">
        <v>123</v>
      </c>
      <c r="L14" s="64">
        <v>1.141</v>
      </c>
      <c r="M14" s="64">
        <v>0.045</v>
      </c>
      <c r="N14" s="64" t="s">
        <v>123</v>
      </c>
      <c r="O14" s="137">
        <f t="shared" si="0"/>
        <v>2.315</v>
      </c>
    </row>
    <row r="15" spans="2:15" ht="16.5">
      <c r="B15" s="43" t="s">
        <v>126</v>
      </c>
      <c r="C15" s="64">
        <v>77.53399999999999</v>
      </c>
      <c r="D15" s="64">
        <v>56.481</v>
      </c>
      <c r="E15" s="64">
        <v>42.001000000000005</v>
      </c>
      <c r="F15" s="64">
        <v>33.088</v>
      </c>
      <c r="G15" s="64">
        <v>130.23700000000002</v>
      </c>
      <c r="H15" s="64">
        <v>63.98700000000001</v>
      </c>
      <c r="I15" s="64">
        <v>87.63600000000001</v>
      </c>
      <c r="J15" s="64">
        <v>86.58</v>
      </c>
      <c r="K15" s="64">
        <v>73.97100000000002</v>
      </c>
      <c r="L15" s="64">
        <v>85.525</v>
      </c>
      <c r="M15" s="64">
        <v>89.034</v>
      </c>
      <c r="N15" s="64">
        <v>71.36099999999999</v>
      </c>
      <c r="O15" s="137">
        <f t="shared" si="0"/>
        <v>897.4350000000001</v>
      </c>
    </row>
    <row r="16" spans="2:15" ht="16.5">
      <c r="B16" s="43" t="s">
        <v>128</v>
      </c>
      <c r="C16" s="64">
        <v>32.98</v>
      </c>
      <c r="D16" s="64">
        <v>37.295</v>
      </c>
      <c r="E16" s="64">
        <v>27.16</v>
      </c>
      <c r="F16" s="64">
        <v>56.653999999999996</v>
      </c>
      <c r="G16" s="64">
        <v>60.614</v>
      </c>
      <c r="H16" s="64">
        <v>166.741</v>
      </c>
      <c r="I16" s="64">
        <v>39.638000000000005</v>
      </c>
      <c r="J16" s="64">
        <v>1.63</v>
      </c>
      <c r="K16" s="64">
        <v>22.89</v>
      </c>
      <c r="L16" s="64">
        <v>1106.809</v>
      </c>
      <c r="M16" s="64">
        <v>266.146</v>
      </c>
      <c r="N16" s="64">
        <v>202.41600000000003</v>
      </c>
      <c r="O16" s="137">
        <f t="shared" si="0"/>
        <v>2020.973</v>
      </c>
    </row>
    <row r="17" spans="2:15" ht="16.5">
      <c r="B17" s="43" t="s">
        <v>0</v>
      </c>
      <c r="C17" s="64">
        <v>16687.134</v>
      </c>
      <c r="D17" s="64">
        <v>21054.056999999997</v>
      </c>
      <c r="E17" s="64">
        <v>25314.626999999997</v>
      </c>
      <c r="F17" s="64">
        <v>23309.141000000007</v>
      </c>
      <c r="G17" s="64">
        <v>23633.413999999997</v>
      </c>
      <c r="H17" s="64">
        <v>18022.906</v>
      </c>
      <c r="I17" s="64">
        <v>5684.802</v>
      </c>
      <c r="J17" s="64">
        <v>1962.9389999999999</v>
      </c>
      <c r="K17" s="64">
        <v>1675.071</v>
      </c>
      <c r="L17" s="64">
        <v>6712.620999999999</v>
      </c>
      <c r="M17" s="64">
        <v>12647.395999999999</v>
      </c>
      <c r="N17" s="64">
        <v>11171.782000000001</v>
      </c>
      <c r="O17" s="137">
        <f t="shared" si="0"/>
        <v>167875.89</v>
      </c>
    </row>
    <row r="18" spans="2:15" ht="16.5">
      <c r="B18" s="43" t="s">
        <v>129</v>
      </c>
      <c r="C18" s="64">
        <v>17.744</v>
      </c>
      <c r="D18" s="64">
        <v>23.59</v>
      </c>
      <c r="E18" s="64">
        <v>27.864000000000004</v>
      </c>
      <c r="F18" s="64">
        <v>104.435</v>
      </c>
      <c r="G18" s="64">
        <v>22.882</v>
      </c>
      <c r="H18" s="64">
        <v>6.162</v>
      </c>
      <c r="I18" s="64">
        <v>4.867</v>
      </c>
      <c r="J18" s="64">
        <v>6.1</v>
      </c>
      <c r="K18" s="64">
        <v>87.56</v>
      </c>
      <c r="L18" s="64">
        <v>158.01800000000003</v>
      </c>
      <c r="M18" s="64">
        <v>133.221</v>
      </c>
      <c r="N18" s="64">
        <v>118.01800000000003</v>
      </c>
      <c r="O18" s="137">
        <f t="shared" si="0"/>
        <v>710.461</v>
      </c>
    </row>
    <row r="19" spans="2:15" ht="16.5">
      <c r="B19" s="43" t="s">
        <v>130</v>
      </c>
      <c r="C19" s="64">
        <v>867.546</v>
      </c>
      <c r="D19" s="64">
        <v>539.3859999999999</v>
      </c>
      <c r="E19" s="64">
        <v>1179.076</v>
      </c>
      <c r="F19" s="64">
        <v>1215.6979999999999</v>
      </c>
      <c r="G19" s="64">
        <v>1341.3480000000002</v>
      </c>
      <c r="H19" s="64">
        <v>1338.4220000000003</v>
      </c>
      <c r="I19" s="64">
        <v>1708.2369999999996</v>
      </c>
      <c r="J19" s="64">
        <v>1246.895</v>
      </c>
      <c r="K19" s="64">
        <v>1502.511</v>
      </c>
      <c r="L19" s="64">
        <v>2878.329000000001</v>
      </c>
      <c r="M19" s="64">
        <v>1796.9980000000003</v>
      </c>
      <c r="N19" s="64">
        <v>1065.084</v>
      </c>
      <c r="O19" s="137">
        <f t="shared" si="0"/>
        <v>16679.530000000002</v>
      </c>
    </row>
    <row r="20" spans="2:15" ht="16.5">
      <c r="B20" s="43" t="s">
        <v>131</v>
      </c>
      <c r="C20" s="64" t="s">
        <v>123</v>
      </c>
      <c r="D20" s="64" t="s">
        <v>123</v>
      </c>
      <c r="E20" s="64" t="s">
        <v>123</v>
      </c>
      <c r="F20" s="64" t="s">
        <v>123</v>
      </c>
      <c r="G20" s="64" t="s">
        <v>123</v>
      </c>
      <c r="H20" s="64" t="s">
        <v>123</v>
      </c>
      <c r="I20" s="64">
        <v>14.276</v>
      </c>
      <c r="J20" s="64" t="s">
        <v>123</v>
      </c>
      <c r="K20" s="64" t="s">
        <v>123</v>
      </c>
      <c r="L20" s="64" t="s">
        <v>123</v>
      </c>
      <c r="M20" s="64" t="s">
        <v>123</v>
      </c>
      <c r="N20" s="64" t="s">
        <v>123</v>
      </c>
      <c r="O20" s="137">
        <f t="shared" si="0"/>
        <v>14.276</v>
      </c>
    </row>
    <row r="21" spans="2:15" ht="16.5">
      <c r="B21" s="43" t="s">
        <v>132</v>
      </c>
      <c r="C21" s="64">
        <v>8.378</v>
      </c>
      <c r="D21" s="64">
        <v>4.042</v>
      </c>
      <c r="E21" s="64">
        <v>8.652999999999999</v>
      </c>
      <c r="F21" s="64">
        <v>10.598000000000003</v>
      </c>
      <c r="G21" s="64">
        <v>13.363999999999999</v>
      </c>
      <c r="H21" s="64">
        <v>12.28</v>
      </c>
      <c r="I21" s="64">
        <v>12.119</v>
      </c>
      <c r="J21" s="64">
        <v>12.227</v>
      </c>
      <c r="K21" s="64">
        <v>9.741</v>
      </c>
      <c r="L21" s="64">
        <v>19.437</v>
      </c>
      <c r="M21" s="64">
        <v>19.557</v>
      </c>
      <c r="N21" s="64">
        <v>19.592999999999996</v>
      </c>
      <c r="O21" s="137">
        <f t="shared" si="0"/>
        <v>149.98899999999998</v>
      </c>
    </row>
    <row r="22" spans="2:15" ht="16.5">
      <c r="B22" s="43" t="s">
        <v>5</v>
      </c>
      <c r="C22" s="64">
        <v>3.261</v>
      </c>
      <c r="D22" s="64">
        <v>6.951</v>
      </c>
      <c r="E22" s="64">
        <v>12.487</v>
      </c>
      <c r="F22" s="64">
        <v>16.217</v>
      </c>
      <c r="G22" s="64">
        <v>13.097999999999999</v>
      </c>
      <c r="H22" s="64">
        <v>8.989</v>
      </c>
      <c r="I22" s="64">
        <v>6.2440000000000015</v>
      </c>
      <c r="J22" s="64">
        <v>6.646000000000001</v>
      </c>
      <c r="K22" s="64">
        <v>5.617999999999999</v>
      </c>
      <c r="L22" s="64">
        <v>5.206999999999999</v>
      </c>
      <c r="M22" s="64">
        <v>4.857</v>
      </c>
      <c r="N22" s="64">
        <v>10.221</v>
      </c>
      <c r="O22" s="137">
        <f t="shared" si="0"/>
        <v>99.79599999999999</v>
      </c>
    </row>
    <row r="23" ht="15.75" thickBot="1">
      <c r="O23" s="138"/>
    </row>
    <row r="24" spans="2:15" ht="17.25" thickBot="1">
      <c r="B24" s="139" t="s">
        <v>41</v>
      </c>
      <c r="C24" s="104">
        <f>+SUM(C5:C22)</f>
        <v>116474.15800000002</v>
      </c>
      <c r="D24" s="104">
        <f aca="true" t="shared" si="1" ref="D24:O24">+SUM(D5:D22)</f>
        <v>82055.40699999999</v>
      </c>
      <c r="E24" s="104">
        <f t="shared" si="1"/>
        <v>73599.626</v>
      </c>
      <c r="F24" s="104">
        <f t="shared" si="1"/>
        <v>56460.431999999986</v>
      </c>
      <c r="G24" s="104">
        <f t="shared" si="1"/>
        <v>53442.948000000004</v>
      </c>
      <c r="H24" s="104">
        <f t="shared" si="1"/>
        <v>44698.359</v>
      </c>
      <c r="I24" s="104">
        <f t="shared" si="1"/>
        <v>30858.25899999999</v>
      </c>
      <c r="J24" s="104">
        <f t="shared" si="1"/>
        <v>24383.883</v>
      </c>
      <c r="K24" s="104">
        <f t="shared" si="1"/>
        <v>22768.385000000002</v>
      </c>
      <c r="L24" s="104">
        <f t="shared" si="1"/>
        <v>45960.368</v>
      </c>
      <c r="M24" s="104">
        <f t="shared" si="1"/>
        <v>72023.01700000002</v>
      </c>
      <c r="N24" s="104">
        <f t="shared" si="1"/>
        <v>74121.55799999999</v>
      </c>
      <c r="O24" s="140">
        <f t="shared" si="1"/>
        <v>696846.3999999999</v>
      </c>
    </row>
    <row r="26" ht="16.5">
      <c r="B26" s="194" t="s">
        <v>134</v>
      </c>
    </row>
  </sheetData>
  <sheetProtection/>
  <mergeCells count="1">
    <mergeCell ref="B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lclarrondo</dc:creator>
  <cp:keywords/>
  <dc:description/>
  <cp:lastModifiedBy>lclarrondo</cp:lastModifiedBy>
  <dcterms:created xsi:type="dcterms:W3CDTF">2009-08-21T13:43:15Z</dcterms:created>
  <dcterms:modified xsi:type="dcterms:W3CDTF">2010-03-11T12:17:05Z</dcterms:modified>
  <cp:category/>
  <cp:version/>
  <cp:contentType/>
  <cp:contentStatus/>
</cp:coreProperties>
</file>